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D:\Dropbox\EAGLE\countries\8_Uganda\finances\2021\problem with accumulating difference 2021\"/>
    </mc:Choice>
  </mc:AlternateContent>
  <xr:revisionPtr revIDLastSave="0" documentId="13_ncr:1_{357A5AAD-3229-46C1-BAC4-D8E8B5CBACA8}" xr6:coauthVersionLast="47" xr6:coauthVersionMax="47" xr10:uidLastSave="{00000000-0000-0000-0000-000000000000}"/>
  <bookViews>
    <workbookView xWindow="14385" yWindow="-15" windowWidth="14430" windowHeight="15630" tabRatio="862" firstSheet="1" activeTab="2" xr2:uid="{00000000-000D-0000-FFFF-FFFF00000000}"/>
  </bookViews>
  <sheets>
    <sheet name="Data Analysis" sheetId="235" r:id="rId1"/>
    <sheet name="Personal Costs" sheetId="233" r:id="rId2"/>
    <sheet name="Total Expenses" sheetId="49" r:id="rId3"/>
    <sheet name="Personal Recieved" sheetId="234" r:id="rId4"/>
    <sheet name="UGX Cash Box  December" sheetId="63" r:id="rId5"/>
    <sheet name="USD-cash box December" sheetId="116" r:id="rId6"/>
    <sheet name="Balance UGX" sheetId="55" r:id="rId7"/>
    <sheet name="Balance USD" sheetId="143" r:id="rId8"/>
    <sheet name="Bank reconciliation UGX" sheetId="56" r:id="rId9"/>
    <sheet name="UGX-Operational Account" sheetId="221" r:id="rId10"/>
    <sheet name="Bank reconciliation USD" sheetId="52" r:id="rId11"/>
    <sheet name="December cashdesk closing" sheetId="176" r:id="rId12"/>
    <sheet name="Advances" sheetId="216" r:id="rId13"/>
    <sheet name="Lydia" sheetId="80" r:id="rId14"/>
    <sheet name="Augustus" sheetId="162" r:id="rId15"/>
    <sheet name="Mary" sheetId="209" r:id="rId16"/>
    <sheet name="i45" sheetId="199" r:id="rId17"/>
    <sheet name="i67" sheetId="202" r:id="rId18"/>
    <sheet name="Airtime summary" sheetId="194" r:id="rId19"/>
  </sheets>
  <definedNames>
    <definedName name="_xlnm._FilterDatabase" localSheetId="18" hidden="1">'Airtime summary'!$A$1:$N$9</definedName>
    <definedName name="_xlnm._FilterDatabase" localSheetId="16" hidden="1">'i45'!$A$1:$N$6</definedName>
    <definedName name="_xlnm._FilterDatabase" localSheetId="13" hidden="1">Lydia!$A$1:$N$13</definedName>
    <definedName name="_xlnm._FilterDatabase" localSheetId="2" hidden="1">'Total Expenses'!$A$2:$N$46</definedName>
    <definedName name="_xlnm._FilterDatabase" localSheetId="4" hidden="1">'UGX Cash Box  December'!$A$2:$N$14</definedName>
    <definedName name="_xlnm._FilterDatabase" localSheetId="5" hidden="1">'USD-cash box December'!$A$3:$S$4</definedName>
  </definedNames>
  <calcPr calcId="191029"/>
  <pivotCaches>
    <pivotCache cacheId="133" r:id="rId20"/>
    <pivotCache cacheId="134" r:id="rId21"/>
    <pivotCache cacheId="139" r:id="rId22"/>
  </pivotCache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" i="55" l="1"/>
  <c r="I5" i="55" s="1"/>
  <c r="E4" i="55"/>
  <c r="E3" i="55"/>
  <c r="E2" i="55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C13" i="55"/>
  <c r="G12" i="55"/>
  <c r="G14" i="55" s="1"/>
  <c r="G18" i="55" s="1"/>
  <c r="C12" i="55"/>
  <c r="F19" i="55"/>
  <c r="G35" i="49"/>
  <c r="G36" i="49"/>
  <c r="G37" i="49"/>
  <c r="G38" i="49"/>
  <c r="G13" i="55"/>
  <c r="G40" i="49"/>
  <c r="G32" i="49"/>
  <c r="G33" i="49"/>
  <c r="G34" i="49"/>
  <c r="G39" i="49"/>
  <c r="F13" i="55"/>
  <c r="F14" i="55" s="1"/>
  <c r="N25" i="216"/>
  <c r="E7" i="199"/>
  <c r="C5" i="55"/>
  <c r="H7" i="55"/>
  <c r="N37" i="216"/>
  <c r="N39" i="216" s="1"/>
  <c r="N34" i="216"/>
  <c r="N36" i="216" s="1"/>
  <c r="F6" i="162"/>
  <c r="E6" i="162"/>
  <c r="E23" i="80"/>
  <c r="F23" i="80"/>
  <c r="G23" i="80" s="1"/>
  <c r="H4" i="55" s="1"/>
  <c r="N28" i="216"/>
  <c r="F7" i="202"/>
  <c r="E7" i="202"/>
  <c r="G23" i="55"/>
  <c r="G3" i="49"/>
  <c r="F7" i="199"/>
  <c r="G7" i="199" s="1"/>
  <c r="H5" i="55" s="1"/>
  <c r="C19" i="55"/>
  <c r="G4" i="63"/>
  <c r="G5" i="63" s="1"/>
  <c r="G6" i="63" s="1"/>
  <c r="G7" i="63" s="1"/>
  <c r="G8" i="63" s="1"/>
  <c r="G9" i="63" s="1"/>
  <c r="G10" i="63" s="1"/>
  <c r="G11" i="63" s="1"/>
  <c r="G12" i="63" s="1"/>
  <c r="G13" i="63" s="1"/>
  <c r="E46" i="49"/>
  <c r="G11" i="49"/>
  <c r="K40" i="216"/>
  <c r="L40" i="216"/>
  <c r="J40" i="216"/>
  <c r="I40" i="216"/>
  <c r="E14" i="63"/>
  <c r="G14" i="63" s="1"/>
  <c r="F14" i="63"/>
  <c r="F9" i="194"/>
  <c r="E9" i="194"/>
  <c r="G5" i="80"/>
  <c r="G6" i="80" s="1"/>
  <c r="G7" i="80" s="1"/>
  <c r="G8" i="80" s="1"/>
  <c r="G9" i="80" s="1"/>
  <c r="G10" i="80" s="1"/>
  <c r="G11" i="80" s="1"/>
  <c r="G12" i="80" s="1"/>
  <c r="N27" i="216"/>
  <c r="G6" i="199"/>
  <c r="G5" i="202"/>
  <c r="G6" i="202" s="1"/>
  <c r="G7" i="202" s="1"/>
  <c r="H6" i="55" s="1"/>
  <c r="F6" i="209"/>
  <c r="E6" i="209"/>
  <c r="G4" i="49"/>
  <c r="G5" i="49"/>
  <c r="G6" i="49"/>
  <c r="G7" i="49"/>
  <c r="G8" i="49"/>
  <c r="G9" i="49"/>
  <c r="G10" i="49"/>
  <c r="G12" i="49"/>
  <c r="G13" i="49"/>
  <c r="G14" i="49"/>
  <c r="G15" i="49"/>
  <c r="G16" i="49"/>
  <c r="G17" i="49"/>
  <c r="G41" i="49"/>
  <c r="G42" i="49"/>
  <c r="G43" i="49"/>
  <c r="G44" i="49"/>
  <c r="G45" i="49"/>
  <c r="G5" i="162"/>
  <c r="G5" i="194"/>
  <c r="G6" i="194" s="1"/>
  <c r="G7" i="194" s="1"/>
  <c r="G8" i="194" s="1"/>
  <c r="H8" i="55" s="1"/>
  <c r="G5" i="209"/>
  <c r="K17" i="216"/>
  <c r="L17" i="216"/>
  <c r="M17" i="216" s="1"/>
  <c r="D14" i="143"/>
  <c r="D23" i="143"/>
  <c r="C13" i="143"/>
  <c r="D23" i="55"/>
  <c r="D8" i="216"/>
  <c r="E8" i="216"/>
  <c r="F8" i="216" s="1"/>
  <c r="G8" i="216" s="1"/>
  <c r="H8" i="216" s="1"/>
  <c r="I8" i="216" s="1"/>
  <c r="J8" i="216" s="1"/>
  <c r="K8" i="216" s="1"/>
  <c r="L8" i="216" s="1"/>
  <c r="M8" i="216" s="1"/>
  <c r="H14" i="216"/>
  <c r="I14" i="216"/>
  <c r="J14" i="216" s="1"/>
  <c r="K14" i="216" s="1"/>
  <c r="L14" i="216" s="1"/>
  <c r="M14" i="216" s="1"/>
  <c r="D11" i="216"/>
  <c r="E11" i="216"/>
  <c r="F11" i="216" s="1"/>
  <c r="G11" i="216" s="1"/>
  <c r="H11" i="216" s="1"/>
  <c r="I11" i="216" s="1"/>
  <c r="J11" i="216" s="1"/>
  <c r="K11" i="216" s="1"/>
  <c r="L11" i="216" s="1"/>
  <c r="M11" i="216" s="1"/>
  <c r="K17" i="56"/>
  <c r="D17" i="56"/>
  <c r="H12" i="55" s="1"/>
  <c r="D31" i="221"/>
  <c r="H13" i="55"/>
  <c r="C8" i="55"/>
  <c r="F6" i="116"/>
  <c r="G6" i="116" s="1"/>
  <c r="E6" i="116"/>
  <c r="D20" i="52"/>
  <c r="H13" i="143" s="1"/>
  <c r="E15" i="176"/>
  <c r="E14" i="176"/>
  <c r="E6" i="176"/>
  <c r="E7" i="176"/>
  <c r="E8" i="176"/>
  <c r="E9" i="176"/>
  <c r="E17" i="176"/>
  <c r="E10" i="176"/>
  <c r="E11" i="176"/>
  <c r="E16" i="176"/>
  <c r="K31" i="221"/>
  <c r="K20" i="52"/>
  <c r="C19" i="143"/>
  <c r="I19" i="143" s="1"/>
  <c r="C14" i="143"/>
  <c r="C11" i="143"/>
  <c r="E11" i="143"/>
  <c r="G23" i="143"/>
  <c r="I3" i="143"/>
  <c r="J3" i="143" s="1"/>
  <c r="H11" i="143"/>
  <c r="G14" i="143"/>
  <c r="G15" i="143"/>
  <c r="K21" i="143"/>
  <c r="F14" i="143"/>
  <c r="F15" i="143" s="1"/>
  <c r="D2" i="143"/>
  <c r="I2" i="143" s="1"/>
  <c r="I4" i="143"/>
  <c r="J4" i="143" s="1"/>
  <c r="D5" i="143"/>
  <c r="I5" i="143"/>
  <c r="J5" i="143" s="1"/>
  <c r="D6" i="143"/>
  <c r="I6" i="143"/>
  <c r="D7" i="143"/>
  <c r="I7" i="143"/>
  <c r="J7" i="143" s="1"/>
  <c r="I8" i="143"/>
  <c r="D11" i="143"/>
  <c r="J9" i="143"/>
  <c r="J8" i="143"/>
  <c r="J6" i="143"/>
  <c r="K10" i="176"/>
  <c r="K6" i="176"/>
  <c r="K7" i="176"/>
  <c r="K20" i="176" s="1"/>
  <c r="K22" i="176" s="1"/>
  <c r="K8" i="176"/>
  <c r="K9" i="176"/>
  <c r="E20" i="176"/>
  <c r="E22" i="176" s="1"/>
  <c r="G6" i="209"/>
  <c r="H3" i="55" s="1"/>
  <c r="G6" i="162"/>
  <c r="H2" i="55" s="1"/>
  <c r="G9" i="194"/>
  <c r="I8" i="55" s="1"/>
  <c r="N30" i="216"/>
  <c r="C14" i="55"/>
  <c r="D14" i="55"/>
  <c r="E14" i="143"/>
  <c r="E17" i="143"/>
  <c r="E23" i="143" s="1"/>
  <c r="I13" i="143"/>
  <c r="M39" i="216"/>
  <c r="M40" i="216"/>
  <c r="I14" i="143"/>
  <c r="D5" i="234"/>
  <c r="E19" i="55"/>
  <c r="C10" i="234"/>
  <c r="M7" i="55"/>
  <c r="M4" i="55"/>
  <c r="D4" i="234"/>
  <c r="E6" i="55"/>
  <c r="E13" i="55"/>
  <c r="E12" i="55"/>
  <c r="E7" i="55"/>
  <c r="J5" i="55" l="1"/>
  <c r="G46" i="49"/>
  <c r="D6" i="55"/>
  <c r="M9" i="55"/>
  <c r="E10" i="55"/>
  <c r="D8" i="55"/>
  <c r="D7" i="55"/>
  <c r="I7" i="55" s="1"/>
  <c r="J7" i="55" s="1"/>
  <c r="I12" i="55"/>
  <c r="E14" i="55"/>
  <c r="I13" i="55"/>
  <c r="J13" i="55" s="1"/>
  <c r="D19" i="55"/>
  <c r="I19" i="55" s="1"/>
  <c r="D4" i="55"/>
  <c r="H10" i="55"/>
  <c r="J2" i="143"/>
  <c r="I11" i="143"/>
  <c r="J11" i="143" s="1"/>
  <c r="H14" i="143"/>
  <c r="J13" i="143"/>
  <c r="C2" i="55"/>
  <c r="N11" i="216"/>
  <c r="C4" i="55"/>
  <c r="I4" i="55" s="1"/>
  <c r="J4" i="55" s="1"/>
  <c r="N8" i="216"/>
  <c r="K24" i="176"/>
  <c r="J8" i="55"/>
  <c r="J14" i="143"/>
  <c r="K23" i="176"/>
  <c r="H19" i="143"/>
  <c r="H14" i="55"/>
  <c r="J12" i="55"/>
  <c r="C3" i="55"/>
  <c r="I3" i="55" s="1"/>
  <c r="J3" i="55" s="1"/>
  <c r="N14" i="216"/>
  <c r="C6" i="55"/>
  <c r="I6" i="55" s="1"/>
  <c r="J6" i="55" s="1"/>
  <c r="N17" i="216"/>
  <c r="G13" i="80"/>
  <c r="G14" i="80" s="1"/>
  <c r="G15" i="80" s="1"/>
  <c r="G16" i="80" s="1"/>
  <c r="G17" i="80" s="1"/>
  <c r="G18" i="80" s="1"/>
  <c r="G19" i="80" s="1"/>
  <c r="G20" i="80" s="1"/>
  <c r="G21" i="80" s="1"/>
  <c r="G22" i="80" s="1"/>
  <c r="N31" i="216"/>
  <c r="N33" i="216" s="1"/>
  <c r="N40" i="216" s="1"/>
  <c r="H19" i="55"/>
  <c r="E23" i="176"/>
  <c r="E24" i="176" s="1"/>
  <c r="C23" i="143"/>
  <c r="I23" i="143" s="1"/>
  <c r="J19" i="143" l="1"/>
  <c r="H23" i="143"/>
  <c r="E17" i="55"/>
  <c r="E23" i="55" s="1"/>
  <c r="J23" i="143"/>
  <c r="D10" i="55"/>
  <c r="I14" i="55"/>
  <c r="J14" i="55" s="1"/>
  <c r="J19" i="55"/>
  <c r="H23" i="55"/>
  <c r="I2" i="55"/>
  <c r="C10" i="55"/>
  <c r="C23" i="55" s="1"/>
  <c r="I23" i="55" l="1"/>
  <c r="I10" i="55"/>
  <c r="J10" i="55" s="1"/>
  <c r="J2" i="55"/>
  <c r="J23" i="55"/>
</calcChain>
</file>

<file path=xl/sharedStrings.xml><?xml version="1.0" encoding="utf-8"?>
<sst xmlns="http://schemas.openxmlformats.org/spreadsheetml/2006/main" count="1137" uniqueCount="234">
  <si>
    <t>Date</t>
  </si>
  <si>
    <t>Donor</t>
  </si>
  <si>
    <t>Name</t>
  </si>
  <si>
    <t>Project</t>
  </si>
  <si>
    <t>Country</t>
  </si>
  <si>
    <t>Details</t>
  </si>
  <si>
    <t>Spent in $</t>
  </si>
  <si>
    <t>Exchange Rate $</t>
  </si>
  <si>
    <t>Department</t>
  </si>
  <si>
    <t>Support document</t>
  </si>
  <si>
    <t xml:space="preserve">Type of expenses </t>
  </si>
  <si>
    <t>Comments</t>
  </si>
  <si>
    <t>Spent in another currency</t>
  </si>
  <si>
    <t>Spent  in national currency (UGX)</t>
  </si>
  <si>
    <t>Management</t>
  </si>
  <si>
    <t xml:space="preserve"> </t>
  </si>
  <si>
    <t>EAGLE NETWORK</t>
  </si>
  <si>
    <t>PROJECT COORDINATOR</t>
  </si>
  <si>
    <t>EAGLE UGANDA</t>
  </si>
  <si>
    <t xml:space="preserve">PROJECT: </t>
  </si>
  <si>
    <t>BANK</t>
  </si>
  <si>
    <t>Bank name:</t>
  </si>
  <si>
    <t>Account number:</t>
  </si>
  <si>
    <t xml:space="preserve">Bank reconciliation statments </t>
  </si>
  <si>
    <t>Account name:</t>
  </si>
  <si>
    <t>ACCOUNTING</t>
  </si>
  <si>
    <t xml:space="preserve">n° </t>
  </si>
  <si>
    <t>Description</t>
  </si>
  <si>
    <t>Débit</t>
  </si>
  <si>
    <t>Crédit</t>
  </si>
  <si>
    <t>in UGX</t>
  </si>
  <si>
    <t>EQUITY BANK UGANDA LIMITED</t>
  </si>
  <si>
    <t>=1009201131883</t>
  </si>
  <si>
    <t xml:space="preserve">Eco- Activities for Governance and Law Enforcement </t>
  </si>
  <si>
    <t>Received</t>
  </si>
  <si>
    <t>Spent</t>
  </si>
  <si>
    <t>Accounting Balance</t>
  </si>
  <si>
    <t>Cash Box</t>
  </si>
  <si>
    <t>MOVEMENTS</t>
  </si>
  <si>
    <t>in USD</t>
  </si>
  <si>
    <t>account balance</t>
  </si>
  <si>
    <t>Balance</t>
  </si>
  <si>
    <t>Lydia</t>
  </si>
  <si>
    <t xml:space="preserve">EAGLE Uganda </t>
  </si>
  <si>
    <t>Investigation</t>
  </si>
  <si>
    <t>EAGLE Uganda</t>
  </si>
  <si>
    <t>Uganda</t>
  </si>
  <si>
    <t>=1009201132940</t>
  </si>
  <si>
    <t>Bank balance</t>
  </si>
  <si>
    <t>Personal balance Accountant</t>
  </si>
  <si>
    <t>Advance</t>
  </si>
  <si>
    <t>Personal balance Legal</t>
  </si>
  <si>
    <t>Legal</t>
  </si>
  <si>
    <t>Augustus</t>
  </si>
  <si>
    <t>Cash desk closing statement</t>
  </si>
  <si>
    <t>x</t>
  </si>
  <si>
    <t>cash balance</t>
  </si>
  <si>
    <t>difference</t>
  </si>
  <si>
    <t>Paper Notes</t>
  </si>
  <si>
    <t xml:space="preserve">Reason for Difference: </t>
  </si>
  <si>
    <t>spent in national currency (Ugx)</t>
  </si>
  <si>
    <t>Coins</t>
  </si>
  <si>
    <t>UGANDA</t>
  </si>
  <si>
    <t>UGX</t>
  </si>
  <si>
    <t>USD</t>
  </si>
  <si>
    <t>Airtime Summary</t>
  </si>
  <si>
    <t>Transferred to Cash box UGX</t>
  </si>
  <si>
    <t>Transport</t>
  </si>
  <si>
    <t>Local Transport</t>
  </si>
  <si>
    <t>Account Balance</t>
  </si>
  <si>
    <t>i45</t>
  </si>
  <si>
    <t>i67</t>
  </si>
  <si>
    <t>RUFFORD</t>
  </si>
  <si>
    <t>Airtime</t>
  </si>
  <si>
    <t>Guard</t>
  </si>
  <si>
    <t>airtime received</t>
  </si>
  <si>
    <t>TRANSFER FROM USD ACCOUNT</t>
  </si>
  <si>
    <t>EXPENSES</t>
  </si>
  <si>
    <t>ACCOUNTING BALANCE</t>
  </si>
  <si>
    <t>CROSS-CHECKING</t>
  </si>
  <si>
    <t>OVERALL BALANCE</t>
  </si>
  <si>
    <t>transfer in</t>
  </si>
  <si>
    <t>Transfer  out</t>
  </si>
  <si>
    <t>Cross-checking</t>
  </si>
  <si>
    <t>TOTAL STAFF</t>
  </si>
  <si>
    <t>BANK UGX</t>
  </si>
  <si>
    <t>TOTAL Banks</t>
  </si>
  <si>
    <t>control of internal transfers</t>
  </si>
  <si>
    <t xml:space="preserve">Total expenses </t>
  </si>
  <si>
    <t>BANK USD</t>
  </si>
  <si>
    <t>Investigations</t>
  </si>
  <si>
    <t>Office</t>
  </si>
  <si>
    <t>MONTH</t>
  </si>
  <si>
    <t>TRANSFERRED GRANTS TO ACCOUNT</t>
  </si>
  <si>
    <t xml:space="preserve">EXPENSES </t>
  </si>
  <si>
    <t>Mary</t>
  </si>
  <si>
    <t>Personal balance Legal-2</t>
  </si>
  <si>
    <t>Given</t>
  </si>
  <si>
    <t>Paid</t>
  </si>
  <si>
    <t>Advance Received</t>
  </si>
  <si>
    <t>Transfer In</t>
  </si>
  <si>
    <t>Advance Paid</t>
  </si>
  <si>
    <t>Insignificant small denominiation</t>
  </si>
  <si>
    <t>Personal balance i45</t>
  </si>
  <si>
    <t>Personal balance i67</t>
  </si>
  <si>
    <t>=1009201652537</t>
  </si>
  <si>
    <t xml:space="preserve">Eco- Activities for Governance and Law Enforcement-Operational Account </t>
  </si>
  <si>
    <t>Airtime for Lydia</t>
  </si>
  <si>
    <t>Telephone</t>
  </si>
  <si>
    <t>Day Guard</t>
  </si>
  <si>
    <t>List Of advanced salaries EAGLE Uganda 2021</t>
  </si>
  <si>
    <t>Operational Account</t>
  </si>
  <si>
    <t>Home/Office</t>
  </si>
  <si>
    <t>May</t>
  </si>
  <si>
    <t>Jan</t>
  </si>
  <si>
    <t>Feb</t>
  </si>
  <si>
    <t>Mar</t>
  </si>
  <si>
    <t>April</t>
  </si>
  <si>
    <t>June</t>
  </si>
  <si>
    <t>July</t>
  </si>
  <si>
    <t>Aug</t>
  </si>
  <si>
    <t>Sept</t>
  </si>
  <si>
    <t>Oct</t>
  </si>
  <si>
    <t>Nov.</t>
  </si>
  <si>
    <t>Dec</t>
  </si>
  <si>
    <t>Row Labels</t>
  </si>
  <si>
    <t>(blank)</t>
  </si>
  <si>
    <t>Grand Total</t>
  </si>
  <si>
    <t>Sum of Spent  in national currency (UGX)</t>
  </si>
  <si>
    <t>List Of Personal Financial Report Balances salaries EAGLE Uganda 2021</t>
  </si>
  <si>
    <t>Balance Due</t>
  </si>
  <si>
    <t>Office/Home</t>
  </si>
  <si>
    <t>Reimbursement to the project</t>
  </si>
  <si>
    <t>Office/Bank</t>
  </si>
  <si>
    <t>Internal Transfer</t>
  </si>
  <si>
    <t>Services</t>
  </si>
  <si>
    <t>Bank Fees</t>
  </si>
  <si>
    <t>i33</t>
  </si>
  <si>
    <t>Nov_i45_V1</t>
  </si>
  <si>
    <t>Transfer charges</t>
  </si>
  <si>
    <t>Nov_i67_V1</t>
  </si>
  <si>
    <t>Personnel</t>
  </si>
  <si>
    <t>UGX OPP</t>
  </si>
  <si>
    <t>Sum of Spent in $</t>
  </si>
  <si>
    <t>Sum of Received</t>
  </si>
  <si>
    <t>Sum of spent in national currency (Ugx)</t>
  </si>
  <si>
    <t>PROJECT</t>
  </si>
  <si>
    <t>EAGLE UGANDA FINANCIAL REPORT December 2021</t>
  </si>
  <si>
    <t>December Cash Box 2021</t>
  </si>
  <si>
    <t>December</t>
  </si>
  <si>
    <t>November (Lydia,Augustus,Lydia) PAYE</t>
  </si>
  <si>
    <t>URA Bank charges</t>
  </si>
  <si>
    <t>November PAYE-Lydia</t>
  </si>
  <si>
    <t>November PAYE-Augustus</t>
  </si>
  <si>
    <t>November PAYE-Mary</t>
  </si>
  <si>
    <t>Bank charges</t>
  </si>
  <si>
    <t>Mission Budget For 1 day</t>
  </si>
  <si>
    <t>Balance from previous month (Nov)21</t>
  </si>
  <si>
    <t>Mission Budgey for 1 day</t>
  </si>
  <si>
    <t>Dec_L_V1</t>
  </si>
  <si>
    <t>Dec_L_R1</t>
  </si>
  <si>
    <t>Dec_BS_1</t>
  </si>
  <si>
    <t>Transfer to operational Account</t>
  </si>
  <si>
    <t>Transfer from the UGX Account</t>
  </si>
  <si>
    <t>Dec_BS_2</t>
  </si>
  <si>
    <t>Bank/Home</t>
  </si>
  <si>
    <t>Dec_L_V2</t>
  </si>
  <si>
    <t>November (Lydia,Augustus,Lydia) NSSF</t>
  </si>
  <si>
    <t>November NSSF- Lydia</t>
  </si>
  <si>
    <t>November NSSF- Augustus</t>
  </si>
  <si>
    <t>November NSSF- Mary</t>
  </si>
  <si>
    <t>Bank Ugx</t>
  </si>
  <si>
    <t>Dec_L_R2</t>
  </si>
  <si>
    <t>Bank/Office</t>
  </si>
  <si>
    <t>Dec_L_V3</t>
  </si>
  <si>
    <t>Reimbursement to the project (deducted from salary)</t>
  </si>
  <si>
    <t>Dec_L</t>
  </si>
  <si>
    <t>December salary-Lydia</t>
  </si>
  <si>
    <t>December salary-i45</t>
  </si>
  <si>
    <t>December salary-Augustus</t>
  </si>
  <si>
    <t>December salary-Mary</t>
  </si>
  <si>
    <t>December salary-i67</t>
  </si>
  <si>
    <t>Dec_BS_3</t>
  </si>
  <si>
    <t>Dec_L_R3</t>
  </si>
  <si>
    <t>Dec_L_R4</t>
  </si>
  <si>
    <t>Dec_L_R5</t>
  </si>
  <si>
    <t>Dec_L_R6</t>
  </si>
  <si>
    <t>Dec_i67_V1</t>
  </si>
  <si>
    <t>December salary:Lydia</t>
  </si>
  <si>
    <t>December salary:i45</t>
  </si>
  <si>
    <t>Cash withdraw chq:141</t>
  </si>
  <si>
    <t>December salary-Rebeca guard</t>
  </si>
  <si>
    <t>Balance from previous month (Nov. 2021)</t>
  </si>
  <si>
    <t>Dec_i67</t>
  </si>
  <si>
    <t>Day guards December salary</t>
  </si>
  <si>
    <t>Dec_L_V4</t>
  </si>
  <si>
    <t>Dec_L_V5</t>
  </si>
  <si>
    <t>Dec_L_V6</t>
  </si>
  <si>
    <t>Balance from Nov .2021</t>
  </si>
  <si>
    <t>Airtime for day guard</t>
  </si>
  <si>
    <t>Dec_L_R7</t>
  </si>
  <si>
    <t>Dec_L_R8</t>
  </si>
  <si>
    <t>01.12.2021  Balance and advance</t>
  </si>
  <si>
    <t>31.12.2021  Balance and advance</t>
  </si>
  <si>
    <t>Balance from previous month (Nov) 2021</t>
  </si>
  <si>
    <t>Dec_Aug</t>
  </si>
  <si>
    <t>December security services(BUKA/USS)</t>
  </si>
  <si>
    <t>Cash box November . 21</t>
  </si>
  <si>
    <t>December salary:Mary</t>
  </si>
  <si>
    <t>December Security  servicesservices(BUKA/USS)</t>
  </si>
  <si>
    <t>FINANCIAL POSITION AT 1/12/2021</t>
  </si>
  <si>
    <t>FINANCIAL POSITION AT 31/12/2021</t>
  </si>
  <si>
    <t>1.12.2021  Balance and advance</t>
  </si>
  <si>
    <t>Cash Box November. 2021</t>
  </si>
  <si>
    <t>Cashbox December-2021 USD</t>
  </si>
  <si>
    <t>Dec_BS_4</t>
  </si>
  <si>
    <t>Dec_BS_5</t>
  </si>
  <si>
    <t>Dec_BS_6</t>
  </si>
  <si>
    <t>Dec_BS_7</t>
  </si>
  <si>
    <t>Dec_L_R9</t>
  </si>
  <si>
    <t>Dec_BS_8</t>
  </si>
  <si>
    <t>Compensation advance Lydia</t>
  </si>
  <si>
    <t>Compensation advance Mary</t>
  </si>
  <si>
    <t>Compensation advance Augustus</t>
  </si>
  <si>
    <t>Compensation advance i67</t>
  </si>
  <si>
    <t>Compensation balance Lydia</t>
  </si>
  <si>
    <t>Compensation balance Mary</t>
  </si>
  <si>
    <t>Compensation balance Augustus</t>
  </si>
  <si>
    <t>Compensation balance i45</t>
  </si>
  <si>
    <t>compensation balance i67</t>
  </si>
  <si>
    <t>Popisky sloupců</t>
  </si>
  <si>
    <t>Popisky řádků</t>
  </si>
  <si>
    <t>(prázdné)</t>
  </si>
  <si>
    <t>Celkový 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</si>
</sst>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_€_-;\-* #,##0.00\ _€_-;_-* &quot;-&quot;??\ _€_-;_-@_-"/>
    <numFmt numFmtId="166" formatCode="#,##0.00_ ;[Red]\-#,##0.00\ "/>
    <numFmt numFmtId="167" formatCode="#,##0.00_ ;\-#,##0.00\ "/>
    <numFmt numFmtId="168" formatCode="_-* #,##0\ _F_-;\-* #,##0\ _F_-;_-* &quot;-&quot;??\ _F_-;_-@_-"/>
    <numFmt numFmtId="169" formatCode="#,##0.00;[Red]#,##0.00"/>
  </numFmts>
  <fonts count="6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u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i/>
      <sz val="10"/>
      <color indexed="10"/>
      <name val="Calibri"/>
      <family val="2"/>
      <scheme val="minor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24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rgb="FFFF3300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24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color indexed="8"/>
      <name val="Calibri"/>
      <family val="2"/>
      <charset val="238"/>
    </font>
    <font>
      <b/>
      <sz val="8"/>
      <name val="Calibri"/>
      <family val="2"/>
      <charset val="238"/>
    </font>
    <font>
      <sz val="16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0"/>
      <color rgb="FFFF0000"/>
      <name val="Calibri"/>
      <family val="2"/>
    </font>
    <font>
      <b/>
      <i/>
      <u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9"/>
      <color indexed="10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2FF18B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B05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66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45">
    <xf numFmtId="0" fontId="0" fillId="0" borderId="0"/>
    <xf numFmtId="0" fontId="5" fillId="0" borderId="0"/>
    <xf numFmtId="165" fontId="4" fillId="0" borderId="0" applyFont="0" applyFill="0" applyBorder="0" applyAlignment="0" applyProtection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7" fillId="0" borderId="0" applyNumberFormat="0" applyFill="0" applyBorder="0" applyProtection="0">
      <alignment vertical="top" wrapText="1"/>
    </xf>
    <xf numFmtId="0" fontId="8" fillId="0" borderId="0" applyNumberFormat="0" applyFill="0" applyBorder="0" applyProtection="0">
      <alignment vertical="top" wrapText="1"/>
    </xf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741">
    <xf numFmtId="0" fontId="0" fillId="0" borderId="0" xfId="0"/>
    <xf numFmtId="3" fontId="3" fillId="0" borderId="0" xfId="0" applyNumberFormat="1" applyFont="1" applyAlignment="1">
      <alignment horizontal="left" vertical="top"/>
    </xf>
    <xf numFmtId="3" fontId="9" fillId="0" borderId="0" xfId="0" applyNumberFormat="1" applyFont="1" applyAlignment="1">
      <alignment horizontal="center" vertical="center" wrapText="1"/>
    </xf>
    <xf numFmtId="0" fontId="14" fillId="0" borderId="0" xfId="0" applyFont="1"/>
    <xf numFmtId="0" fontId="2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12" xfId="0" applyFont="1" applyBorder="1" applyAlignment="1">
      <alignment vertical="center"/>
    </xf>
    <xf numFmtId="0" fontId="16" fillId="0" borderId="13" xfId="0" applyFont="1" applyBorder="1" applyAlignment="1">
      <alignment vertical="center"/>
    </xf>
    <xf numFmtId="49" fontId="15" fillId="0" borderId="0" xfId="0" applyNumberFormat="1" applyFont="1" applyAlignment="1">
      <alignment vertical="center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4" fillId="0" borderId="0" xfId="0" applyFo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19" xfId="0" applyFont="1" applyBorder="1" applyAlignment="1">
      <alignment vertical="center"/>
    </xf>
    <xf numFmtId="3" fontId="17" fillId="0" borderId="14" xfId="0" applyNumberFormat="1" applyFont="1" applyBorder="1" applyAlignment="1">
      <alignment vertical="center"/>
    </xf>
    <xf numFmtId="0" fontId="14" fillId="0" borderId="2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3" fontId="9" fillId="0" borderId="0" xfId="0" applyNumberFormat="1" applyFont="1" applyAlignment="1">
      <alignment horizontal="left" vertical="center" wrapText="1"/>
    </xf>
    <xf numFmtId="166" fontId="0" fillId="0" borderId="19" xfId="0" applyNumberFormat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166" fontId="21" fillId="0" borderId="0" xfId="0" applyNumberFormat="1" applyFont="1" applyAlignment="1">
      <alignment horizontal="center" vertical="center"/>
    </xf>
    <xf numFmtId="166" fontId="14" fillId="0" borderId="0" xfId="0" applyNumberFormat="1" applyFont="1" applyAlignment="1">
      <alignment vertical="center"/>
    </xf>
    <xf numFmtId="166" fontId="15" fillId="0" borderId="0" xfId="0" applyNumberFormat="1" applyFont="1" applyAlignment="1">
      <alignment horizontal="right" vertical="center"/>
    </xf>
    <xf numFmtId="166" fontId="15" fillId="0" borderId="0" xfId="0" applyNumberFormat="1" applyFont="1" applyAlignment="1">
      <alignment vertical="center"/>
    </xf>
    <xf numFmtId="166" fontId="14" fillId="0" borderId="19" xfId="0" applyNumberFormat="1" applyFont="1" applyBorder="1" applyAlignment="1">
      <alignment vertical="center"/>
    </xf>
    <xf numFmtId="166" fontId="16" fillId="0" borderId="0" xfId="0" applyNumberFormat="1" applyFont="1" applyAlignment="1">
      <alignment vertical="center"/>
    </xf>
    <xf numFmtId="166" fontId="14" fillId="0" borderId="0" xfId="0" applyNumberFormat="1" applyFont="1"/>
    <xf numFmtId="14" fontId="0" fillId="0" borderId="19" xfId="0" applyNumberFormat="1" applyBorder="1" applyAlignment="1">
      <alignment horizontal="left" vertical="center" wrapText="1"/>
    </xf>
    <xf numFmtId="3" fontId="9" fillId="2" borderId="19" xfId="1" applyNumberFormat="1" applyFont="1" applyFill="1" applyBorder="1" applyAlignment="1">
      <alignment horizontal="center" vertical="center" wrapText="1"/>
    </xf>
    <xf numFmtId="166" fontId="9" fillId="2" borderId="19" xfId="1" applyNumberFormat="1" applyFont="1" applyFill="1" applyBorder="1" applyAlignment="1">
      <alignment horizontal="center" vertical="center" wrapText="1"/>
    </xf>
    <xf numFmtId="166" fontId="9" fillId="2" borderId="19" xfId="40" applyNumberFormat="1" applyFont="1" applyFill="1" applyBorder="1" applyAlignment="1">
      <alignment horizontal="center" vertical="center" wrapText="1"/>
    </xf>
    <xf numFmtId="3" fontId="9" fillId="2" borderId="19" xfId="0" applyNumberFormat="1" applyFont="1" applyFill="1" applyBorder="1" applyAlignment="1">
      <alignment horizontal="center" vertical="center" wrapText="1"/>
    </xf>
    <xf numFmtId="4" fontId="9" fillId="2" borderId="19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166" fontId="2" fillId="0" borderId="19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4" fontId="9" fillId="2" borderId="19" xfId="1" applyNumberFormat="1" applyFont="1" applyFill="1" applyBorder="1" applyAlignment="1">
      <alignment horizontal="center" vertical="center" wrapText="1"/>
    </xf>
    <xf numFmtId="14" fontId="32" fillId="0" borderId="19" xfId="0" applyNumberFormat="1" applyFont="1" applyBorder="1" applyAlignment="1">
      <alignment horizontal="left" vertical="center" wrapText="1"/>
    </xf>
    <xf numFmtId="166" fontId="32" fillId="0" borderId="19" xfId="0" applyNumberFormat="1" applyFont="1" applyBorder="1" applyAlignment="1">
      <alignment horizontal="left" vertical="center" wrapText="1"/>
    </xf>
    <xf numFmtId="14" fontId="2" fillId="0" borderId="19" xfId="0" applyNumberFormat="1" applyFont="1" applyBorder="1" applyAlignment="1">
      <alignment horizontal="left" vertical="center" wrapText="1"/>
    </xf>
    <xf numFmtId="166" fontId="9" fillId="7" borderId="19" xfId="0" applyNumberFormat="1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/>
    </xf>
    <xf numFmtId="14" fontId="0" fillId="0" borderId="19" xfId="0" applyNumberFormat="1" applyBorder="1" applyAlignment="1">
      <alignment horizontal="left" vertical="center"/>
    </xf>
    <xf numFmtId="14" fontId="19" fillId="0" borderId="19" xfId="0" applyNumberFormat="1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0" fontId="37" fillId="0" borderId="19" xfId="0" applyFont="1" applyBorder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19" fillId="0" borderId="19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4" fontId="19" fillId="0" borderId="19" xfId="0" applyNumberFormat="1" applyFont="1" applyBorder="1" applyAlignment="1">
      <alignment horizontal="left" vertical="center" wrapText="1"/>
    </xf>
    <xf numFmtId="4" fontId="0" fillId="0" borderId="19" xfId="0" applyNumberFormat="1" applyBorder="1" applyAlignment="1">
      <alignment horizontal="left" vertical="center" wrapText="1"/>
    </xf>
    <xf numFmtId="4" fontId="32" fillId="0" borderId="19" xfId="0" applyNumberFormat="1" applyFont="1" applyBorder="1" applyAlignment="1">
      <alignment horizontal="left" vertical="center" wrapText="1"/>
    </xf>
    <xf numFmtId="14" fontId="19" fillId="0" borderId="3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/>
    </xf>
    <xf numFmtId="14" fontId="19" fillId="0" borderId="3" xfId="0" applyNumberFormat="1" applyFont="1" applyBorder="1" applyAlignment="1">
      <alignment horizontal="left" vertical="center" wrapText="1"/>
    </xf>
    <xf numFmtId="165" fontId="0" fillId="0" borderId="19" xfId="40" applyFont="1" applyBorder="1" applyAlignment="1">
      <alignment horizontal="left" vertical="center"/>
    </xf>
    <xf numFmtId="2" fontId="19" fillId="0" borderId="19" xfId="0" applyNumberFormat="1" applyFont="1" applyBorder="1" applyAlignment="1">
      <alignment horizontal="left" vertical="center"/>
    </xf>
    <xf numFmtId="4" fontId="19" fillId="0" borderId="4" xfId="0" applyNumberFormat="1" applyFont="1" applyBorder="1" applyAlignment="1">
      <alignment horizontal="left" vertical="center"/>
    </xf>
    <xf numFmtId="4" fontId="32" fillId="0" borderId="4" xfId="0" applyNumberFormat="1" applyFont="1" applyBorder="1" applyAlignment="1">
      <alignment horizontal="left" vertical="center"/>
    </xf>
    <xf numFmtId="4" fontId="9" fillId="7" borderId="19" xfId="0" applyNumberFormat="1" applyFont="1" applyFill="1" applyBorder="1" applyAlignment="1">
      <alignment horizontal="left" vertical="center" wrapText="1"/>
    </xf>
    <xf numFmtId="166" fontId="9" fillId="0" borderId="19" xfId="40" applyNumberFormat="1" applyFont="1" applyBorder="1" applyAlignment="1">
      <alignment horizontal="left" vertical="center" wrapText="1"/>
    </xf>
    <xf numFmtId="166" fontId="32" fillId="0" borderId="2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3" fontId="19" fillId="0" borderId="19" xfId="0" applyNumberFormat="1" applyFont="1" applyBorder="1" applyAlignment="1">
      <alignment horizontal="left" vertical="center" wrapText="1"/>
    </xf>
    <xf numFmtId="166" fontId="32" fillId="6" borderId="2" xfId="0" applyNumberFormat="1" applyFont="1" applyFill="1" applyBorder="1" applyAlignment="1">
      <alignment horizontal="left" vertical="center" wrapText="1"/>
    </xf>
    <xf numFmtId="3" fontId="19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/>
    </xf>
    <xf numFmtId="166" fontId="3" fillId="0" borderId="0" xfId="2" applyNumberFormat="1" applyFont="1" applyAlignment="1">
      <alignment horizontal="left" vertical="center"/>
    </xf>
    <xf numFmtId="166" fontId="3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top" wrapText="1"/>
    </xf>
    <xf numFmtId="4" fontId="36" fillId="7" borderId="19" xfId="0" applyNumberFormat="1" applyFont="1" applyFill="1" applyBorder="1" applyAlignment="1">
      <alignment horizontal="left" vertical="center" wrapText="1"/>
    </xf>
    <xf numFmtId="166" fontId="2" fillId="0" borderId="0" xfId="0" applyNumberFormat="1" applyFont="1" applyAlignment="1">
      <alignment horizontal="left" vertical="center" wrapText="1"/>
    </xf>
    <xf numFmtId="4" fontId="10" fillId="8" borderId="19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33" fillId="10" borderId="3" xfId="0" applyNumberFormat="1" applyFont="1" applyFill="1" applyBorder="1" applyAlignment="1">
      <alignment horizontal="center" vertical="center" wrapText="1"/>
    </xf>
    <xf numFmtId="3" fontId="33" fillId="10" borderId="2" xfId="0" applyNumberFormat="1" applyFont="1" applyFill="1" applyBorder="1" applyAlignment="1">
      <alignment horizontal="center" vertical="center" wrapText="1"/>
    </xf>
    <xf numFmtId="166" fontId="33" fillId="10" borderId="2" xfId="0" applyNumberFormat="1" applyFont="1" applyFill="1" applyBorder="1" applyAlignment="1">
      <alignment horizontal="center" vertical="center" wrapText="1"/>
    </xf>
    <xf numFmtId="4" fontId="33" fillId="10" borderId="2" xfId="0" applyNumberFormat="1" applyFont="1" applyFill="1" applyBorder="1" applyAlignment="1">
      <alignment horizontal="center" vertical="center" wrapText="1"/>
    </xf>
    <xf numFmtId="14" fontId="9" fillId="7" borderId="19" xfId="0" applyNumberFormat="1" applyFont="1" applyFill="1" applyBorder="1" applyAlignment="1">
      <alignment horizontal="left" vertical="center" wrapText="1"/>
    </xf>
    <xf numFmtId="0" fontId="36" fillId="7" borderId="19" xfId="0" applyFont="1" applyFill="1" applyBorder="1" applyAlignment="1">
      <alignment horizontal="left" vertical="center" wrapText="1"/>
    </xf>
    <xf numFmtId="166" fontId="2" fillId="7" borderId="19" xfId="0" applyNumberFormat="1" applyFont="1" applyFill="1" applyBorder="1" applyAlignment="1">
      <alignment horizontal="left" vertical="center" wrapText="1"/>
    </xf>
    <xf numFmtId="0" fontId="10" fillId="7" borderId="19" xfId="0" applyFont="1" applyFill="1" applyBorder="1" applyAlignment="1">
      <alignment horizontal="left" vertical="center" wrapText="1"/>
    </xf>
    <xf numFmtId="0" fontId="31" fillId="7" borderId="19" xfId="0" applyFont="1" applyFill="1" applyBorder="1" applyAlignment="1">
      <alignment horizontal="left" vertical="center" wrapText="1"/>
    </xf>
    <xf numFmtId="4" fontId="2" fillId="7" borderId="19" xfId="0" applyNumberFormat="1" applyFont="1" applyFill="1" applyBorder="1" applyAlignment="1">
      <alignment horizontal="left" vertical="center" wrapText="1"/>
    </xf>
    <xf numFmtId="3" fontId="2" fillId="7" borderId="0" xfId="0" applyNumberFormat="1" applyFont="1" applyFill="1" applyAlignment="1">
      <alignment horizontal="left" vertical="center" wrapText="1"/>
    </xf>
    <xf numFmtId="3" fontId="2" fillId="0" borderId="0" xfId="0" applyNumberFormat="1" applyFont="1" applyAlignment="1">
      <alignment horizontal="left" vertical="center" wrapText="1"/>
    </xf>
    <xf numFmtId="3" fontId="0" fillId="0" borderId="0" xfId="0" applyNumberFormat="1" applyAlignment="1">
      <alignment horizontal="left" vertical="center" wrapText="1"/>
    </xf>
    <xf numFmtId="0" fontId="32" fillId="0" borderId="19" xfId="0" applyFont="1" applyBorder="1" applyAlignment="1">
      <alignment horizontal="left" vertical="center" wrapText="1"/>
    </xf>
    <xf numFmtId="3" fontId="0" fillId="0" borderId="19" xfId="0" applyNumberFormat="1" applyBorder="1" applyAlignment="1">
      <alignment horizontal="left" vertical="center" wrapText="1"/>
    </xf>
    <xf numFmtId="3" fontId="9" fillId="0" borderId="19" xfId="0" applyNumberFormat="1" applyFont="1" applyBorder="1" applyAlignment="1">
      <alignment horizontal="left" vertical="center" wrapText="1"/>
    </xf>
    <xf numFmtId="4" fontId="9" fillId="0" borderId="19" xfId="0" applyNumberFormat="1" applyFont="1" applyBorder="1" applyAlignment="1">
      <alignment horizontal="left" vertical="center" wrapText="1"/>
    </xf>
    <xf numFmtId="4" fontId="10" fillId="7" borderId="19" xfId="0" applyNumberFormat="1" applyFont="1" applyFill="1" applyBorder="1" applyAlignment="1">
      <alignment horizontal="left" vertical="center" wrapText="1"/>
    </xf>
    <xf numFmtId="0" fontId="10" fillId="6" borderId="19" xfId="0" applyFont="1" applyFill="1" applyBorder="1" applyAlignment="1">
      <alignment horizontal="left" vertical="center" wrapText="1"/>
    </xf>
    <xf numFmtId="0" fontId="32" fillId="6" borderId="19" xfId="0" applyFont="1" applyFill="1" applyBorder="1" applyAlignment="1">
      <alignment horizontal="left" vertical="center" wrapText="1"/>
    </xf>
    <xf numFmtId="4" fontId="10" fillId="6" borderId="19" xfId="0" applyNumberFormat="1" applyFont="1" applyFill="1" applyBorder="1" applyAlignment="1">
      <alignment horizontal="left" vertical="center" wrapText="1"/>
    </xf>
    <xf numFmtId="0" fontId="0" fillId="6" borderId="0" xfId="0" applyFill="1" applyAlignment="1">
      <alignment horizontal="left" vertical="center"/>
    </xf>
    <xf numFmtId="0" fontId="0" fillId="6" borderId="19" xfId="0" applyFill="1" applyBorder="1" applyAlignment="1">
      <alignment horizontal="left" vertical="center" wrapText="1"/>
    </xf>
    <xf numFmtId="4" fontId="0" fillId="7" borderId="19" xfId="0" applyNumberFormat="1" applyFill="1" applyBorder="1" applyAlignment="1">
      <alignment horizontal="left" vertical="center" wrapText="1"/>
    </xf>
    <xf numFmtId="0" fontId="10" fillId="9" borderId="19" xfId="0" applyFont="1" applyFill="1" applyBorder="1" applyAlignment="1">
      <alignment horizontal="left" vertical="center" wrapText="1"/>
    </xf>
    <xf numFmtId="166" fontId="32" fillId="6" borderId="19" xfId="0" applyNumberFormat="1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14" fontId="19" fillId="0" borderId="19" xfId="0" applyNumberFormat="1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14" fontId="38" fillId="0" borderId="19" xfId="0" applyNumberFormat="1" applyFont="1" applyBorder="1" applyAlignment="1">
      <alignment horizontal="left" vertical="center" wrapText="1"/>
    </xf>
    <xf numFmtId="3" fontId="0" fillId="7" borderId="19" xfId="0" applyNumberForma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19" xfId="0" applyFill="1" applyBorder="1" applyAlignment="1">
      <alignment horizontal="left" vertical="center"/>
    </xf>
    <xf numFmtId="0" fontId="16" fillId="0" borderId="19" xfId="0" applyFont="1" applyBorder="1" applyAlignment="1">
      <alignment vertical="center"/>
    </xf>
    <xf numFmtId="166" fontId="15" fillId="11" borderId="19" xfId="0" applyNumberFormat="1" applyFont="1" applyFill="1" applyBorder="1" applyAlignment="1">
      <alignment horizontal="center" vertical="center"/>
    </xf>
    <xf numFmtId="166" fontId="15" fillId="11" borderId="14" xfId="0" applyNumberFormat="1" applyFont="1" applyFill="1" applyBorder="1" applyAlignment="1">
      <alignment horizontal="center" vertical="center"/>
    </xf>
    <xf numFmtId="0" fontId="20" fillId="11" borderId="23" xfId="0" applyFont="1" applyFill="1" applyBorder="1" applyAlignment="1">
      <alignment vertical="center"/>
    </xf>
    <xf numFmtId="0" fontId="20" fillId="11" borderId="19" xfId="0" applyFont="1" applyFill="1" applyBorder="1" applyAlignment="1">
      <alignment vertical="center"/>
    </xf>
    <xf numFmtId="166" fontId="20" fillId="11" borderId="19" xfId="0" applyNumberFormat="1" applyFont="1" applyFill="1" applyBorder="1" applyAlignment="1">
      <alignment vertical="center"/>
    </xf>
    <xf numFmtId="166" fontId="20" fillId="11" borderId="14" xfId="0" applyNumberFormat="1" applyFont="1" applyFill="1" applyBorder="1" applyAlignment="1">
      <alignment vertical="center"/>
    </xf>
    <xf numFmtId="0" fontId="15" fillId="11" borderId="23" xfId="0" applyFont="1" applyFill="1" applyBorder="1" applyAlignment="1">
      <alignment horizontal="center" vertical="center"/>
    </xf>
    <xf numFmtId="0" fontId="15" fillId="11" borderId="19" xfId="0" applyFont="1" applyFill="1" applyBorder="1" applyAlignment="1">
      <alignment horizontal="center" vertical="center"/>
    </xf>
    <xf numFmtId="14" fontId="0" fillId="0" borderId="19" xfId="0" applyNumberFormat="1" applyFont="1" applyFill="1" applyBorder="1" applyAlignment="1">
      <alignment horizontal="left" vertical="center" wrapText="1"/>
    </xf>
    <xf numFmtId="14" fontId="38" fillId="0" borderId="19" xfId="0" applyNumberFormat="1" applyFont="1" applyFill="1" applyBorder="1" applyAlignment="1">
      <alignment horizontal="left" vertical="center" wrapText="1"/>
    </xf>
    <xf numFmtId="14" fontId="19" fillId="0" borderId="3" xfId="0" applyNumberFormat="1" applyFont="1" applyFill="1" applyBorder="1" applyAlignment="1">
      <alignment horizontal="left" vertical="center"/>
    </xf>
    <xf numFmtId="4" fontId="18" fillId="0" borderId="19" xfId="0" applyNumberFormat="1" applyFont="1" applyBorder="1" applyAlignment="1">
      <alignment horizontal="center" vertical="center"/>
    </xf>
    <xf numFmtId="4" fontId="14" fillId="0" borderId="0" xfId="0" applyNumberFormat="1" applyFont="1" applyAlignment="1">
      <alignment horizontal="center" vertical="center"/>
    </xf>
    <xf numFmtId="0" fontId="41" fillId="0" borderId="19" xfId="0" applyFont="1" applyFill="1" applyBorder="1" applyAlignment="1">
      <alignment horizontal="left" vertical="center" wrapText="1"/>
    </xf>
    <xf numFmtId="14" fontId="41" fillId="0" borderId="19" xfId="0" applyNumberFormat="1" applyFont="1" applyFill="1" applyBorder="1" applyAlignment="1">
      <alignment horizontal="left" vertical="center" wrapText="1"/>
    </xf>
    <xf numFmtId="0" fontId="0" fillId="0" borderId="19" xfId="0" applyBorder="1"/>
    <xf numFmtId="0" fontId="44" fillId="0" borderId="0" xfId="0" applyFont="1"/>
    <xf numFmtId="0" fontId="0" fillId="8" borderId="0" xfId="0" applyFill="1" applyAlignment="1">
      <alignment horizontal="left" vertical="center"/>
    </xf>
    <xf numFmtId="0" fontId="41" fillId="0" borderId="19" xfId="0" applyFont="1" applyBorder="1"/>
    <xf numFmtId="4" fontId="0" fillId="0" borderId="19" xfId="0" applyNumberFormat="1" applyBorder="1"/>
    <xf numFmtId="4" fontId="41" fillId="0" borderId="19" xfId="0" applyNumberFormat="1" applyFont="1" applyBorder="1"/>
    <xf numFmtId="0" fontId="9" fillId="0" borderId="19" xfId="0" applyFont="1" applyBorder="1"/>
    <xf numFmtId="0" fontId="19" fillId="0" borderId="4" xfId="0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left" vertical="center" wrapText="1"/>
    </xf>
    <xf numFmtId="0" fontId="38" fillId="0" borderId="8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38" fillId="0" borderId="6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4" fontId="19" fillId="0" borderId="3" xfId="0" applyNumberFormat="1" applyFont="1" applyBorder="1" applyAlignment="1">
      <alignment horizontal="left" vertical="center" wrapText="1"/>
    </xf>
    <xf numFmtId="3" fontId="19" fillId="0" borderId="3" xfId="0" applyNumberFormat="1" applyFont="1" applyBorder="1" applyAlignment="1">
      <alignment horizontal="left" vertical="center" wrapText="1"/>
    </xf>
    <xf numFmtId="0" fontId="0" fillId="0" borderId="0" xfId="0" applyBorder="1"/>
    <xf numFmtId="0" fontId="19" fillId="0" borderId="0" xfId="0" applyFont="1" applyBorder="1" applyAlignment="1">
      <alignment horizontal="left" vertical="center" wrapText="1"/>
    </xf>
    <xf numFmtId="4" fontId="19" fillId="0" borderId="0" xfId="0" applyNumberFormat="1" applyFont="1" applyBorder="1" applyAlignment="1">
      <alignment horizontal="left" vertical="center" wrapText="1"/>
    </xf>
    <xf numFmtId="3" fontId="19" fillId="0" borderId="0" xfId="0" applyNumberFormat="1" applyFont="1" applyBorder="1" applyAlignment="1">
      <alignment horizontal="left" vertical="center" wrapText="1"/>
    </xf>
    <xf numFmtId="166" fontId="19" fillId="0" borderId="0" xfId="0" applyNumberFormat="1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3" fontId="19" fillId="0" borderId="0" xfId="0" applyNumberFormat="1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4" fontId="19" fillId="0" borderId="0" xfId="0" applyNumberFormat="1" applyFont="1" applyFill="1" applyBorder="1" applyAlignment="1">
      <alignment horizontal="left" vertical="center" wrapText="1"/>
    </xf>
    <xf numFmtId="4" fontId="19" fillId="0" borderId="0" xfId="0" applyNumberFormat="1" applyFont="1" applyFill="1" applyBorder="1" applyAlignment="1">
      <alignment horizontal="left" vertical="center"/>
    </xf>
    <xf numFmtId="3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167" fontId="19" fillId="0" borderId="0" xfId="0" applyNumberFormat="1" applyFont="1" applyFill="1" applyBorder="1" applyAlignment="1">
      <alignment horizontal="left" vertical="center"/>
    </xf>
    <xf numFmtId="4" fontId="19" fillId="0" borderId="0" xfId="0" applyNumberFormat="1" applyFont="1" applyBorder="1" applyAlignment="1">
      <alignment horizontal="left" vertical="center"/>
    </xf>
    <xf numFmtId="166" fontId="19" fillId="0" borderId="0" xfId="0" applyNumberFormat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 wrapText="1"/>
    </xf>
    <xf numFmtId="0" fontId="38" fillId="0" borderId="0" xfId="0" applyFont="1" applyFill="1" applyBorder="1" applyAlignment="1">
      <alignment horizontal="left" vertical="center" wrapText="1"/>
    </xf>
    <xf numFmtId="166" fontId="38" fillId="0" borderId="0" xfId="0" applyNumberFormat="1" applyFont="1" applyFill="1" applyBorder="1" applyAlignment="1">
      <alignment horizontal="left" vertical="center" wrapText="1"/>
    </xf>
    <xf numFmtId="4" fontId="38" fillId="0" borderId="0" xfId="0" applyNumberFormat="1" applyFont="1" applyFill="1" applyBorder="1" applyAlignment="1">
      <alignment horizontal="left" vertical="center" wrapText="1"/>
    </xf>
    <xf numFmtId="166" fontId="19" fillId="0" borderId="0" xfId="0" applyNumberFormat="1" applyFont="1" applyBorder="1" applyAlignment="1">
      <alignment horizontal="left" vertical="center"/>
    </xf>
    <xf numFmtId="167" fontId="19" fillId="0" borderId="0" xfId="0" applyNumberFormat="1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 wrapText="1"/>
    </xf>
    <xf numFmtId="166" fontId="38" fillId="0" borderId="0" xfId="0" applyNumberFormat="1" applyFont="1" applyBorder="1" applyAlignment="1">
      <alignment horizontal="left" vertical="center" wrapText="1"/>
    </xf>
    <xf numFmtId="4" fontId="38" fillId="0" borderId="0" xfId="0" applyNumberFormat="1" applyFont="1" applyBorder="1" applyAlignment="1">
      <alignment horizontal="left" vertical="center" wrapText="1"/>
    </xf>
    <xf numFmtId="166" fontId="19" fillId="0" borderId="0" xfId="0" applyNumberFormat="1" applyFont="1" applyBorder="1" applyAlignment="1">
      <alignment horizontal="left" vertical="center" wrapText="1"/>
    </xf>
    <xf numFmtId="0" fontId="41" fillId="0" borderId="0" xfId="0" applyFont="1"/>
    <xf numFmtId="166" fontId="0" fillId="0" borderId="19" xfId="0" applyNumberFormat="1" applyBorder="1"/>
    <xf numFmtId="3" fontId="0" fillId="6" borderId="19" xfId="0" applyNumberFormat="1" applyFont="1" applyFill="1" applyBorder="1" applyAlignment="1">
      <alignment horizontal="left" vertical="center" wrapText="1"/>
    </xf>
    <xf numFmtId="0" fontId="19" fillId="0" borderId="6" xfId="0" applyFont="1" applyFill="1" applyBorder="1" applyAlignment="1">
      <alignment horizontal="left" vertical="center" wrapText="1"/>
    </xf>
    <xf numFmtId="3" fontId="19" fillId="0" borderId="9" xfId="0" applyNumberFormat="1" applyFont="1" applyFill="1" applyBorder="1" applyAlignment="1">
      <alignment horizontal="left" vertical="center" wrapText="1"/>
    </xf>
    <xf numFmtId="166" fontId="38" fillId="0" borderId="18" xfId="0" applyNumberFormat="1" applyFont="1" applyFill="1" applyBorder="1" applyAlignment="1">
      <alignment horizontal="left" vertical="center" wrapText="1"/>
    </xf>
    <xf numFmtId="0" fontId="0" fillId="6" borderId="19" xfId="0" applyFill="1" applyBorder="1" applyAlignment="1">
      <alignment horizontal="left" vertical="center"/>
    </xf>
    <xf numFmtId="0" fontId="41" fillId="0" borderId="19" xfId="0" applyFont="1" applyBorder="1" applyAlignment="1">
      <alignment horizontal="left" vertical="center" wrapText="1"/>
    </xf>
    <xf numFmtId="14" fontId="33" fillId="10" borderId="5" xfId="0" applyNumberFormat="1" applyFont="1" applyFill="1" applyBorder="1" applyAlignment="1">
      <alignment horizontal="center" vertical="center" wrapText="1"/>
    </xf>
    <xf numFmtId="3" fontId="33" fillId="10" borderId="7" xfId="0" applyNumberFormat="1" applyFont="1" applyFill="1" applyBorder="1" applyAlignment="1">
      <alignment horizontal="center" vertical="center" wrapText="1"/>
    </xf>
    <xf numFmtId="166" fontId="33" fillId="10" borderId="7" xfId="0" applyNumberFormat="1" applyFont="1" applyFill="1" applyBorder="1" applyAlignment="1">
      <alignment horizontal="center" vertical="center" wrapText="1"/>
    </xf>
    <xf numFmtId="4" fontId="33" fillId="10" borderId="7" xfId="0" applyNumberFormat="1" applyFont="1" applyFill="1" applyBorder="1" applyAlignment="1">
      <alignment horizontal="center" vertical="center" wrapText="1"/>
    </xf>
    <xf numFmtId="165" fontId="4" fillId="6" borderId="19" xfId="2" applyFont="1" applyFill="1" applyBorder="1" applyAlignment="1">
      <alignment horizontal="right" vertical="center" wrapText="1"/>
    </xf>
    <xf numFmtId="14" fontId="44" fillId="0" borderId="0" xfId="0" applyNumberFormat="1" applyFont="1"/>
    <xf numFmtId="3" fontId="14" fillId="0" borderId="0" xfId="0" applyNumberFormat="1" applyFont="1"/>
    <xf numFmtId="0" fontId="0" fillId="6" borderId="19" xfId="0" applyFont="1" applyFill="1" applyBorder="1" applyAlignment="1">
      <alignment horizontal="left" vertical="center"/>
    </xf>
    <xf numFmtId="14" fontId="0" fillId="6" borderId="19" xfId="0" applyNumberFormat="1" applyFont="1" applyFill="1" applyBorder="1" applyAlignment="1">
      <alignment horizontal="left" vertical="center" wrapText="1"/>
    </xf>
    <xf numFmtId="0" fontId="0" fillId="6" borderId="19" xfId="0" applyFont="1" applyFill="1" applyBorder="1" applyAlignment="1">
      <alignment horizontal="left" vertical="center" wrapText="1"/>
    </xf>
    <xf numFmtId="165" fontId="0" fillId="6" borderId="19" xfId="2" applyFont="1" applyFill="1" applyBorder="1" applyAlignment="1">
      <alignment horizontal="right" vertical="center" wrapText="1"/>
    </xf>
    <xf numFmtId="165" fontId="4" fillId="0" borderId="19" xfId="2" applyFont="1" applyFill="1" applyBorder="1" applyAlignment="1">
      <alignment horizontal="right" vertical="center" wrapText="1"/>
    </xf>
    <xf numFmtId="14" fontId="0" fillId="6" borderId="19" xfId="0" applyNumberFormat="1" applyFont="1" applyFill="1" applyBorder="1" applyAlignment="1">
      <alignment horizontal="left" vertical="center"/>
    </xf>
    <xf numFmtId="165" fontId="4" fillId="6" borderId="16" xfId="2" applyFont="1" applyFill="1" applyBorder="1" applyAlignment="1">
      <alignment horizontal="right" wrapText="1"/>
    </xf>
    <xf numFmtId="165" fontId="4" fillId="6" borderId="19" xfId="2" applyFont="1" applyFill="1" applyBorder="1" applyAlignment="1">
      <alignment horizontal="right" wrapText="1"/>
    </xf>
    <xf numFmtId="0" fontId="0" fillId="6" borderId="16" xfId="0" applyFont="1" applyFill="1" applyBorder="1" applyAlignment="1">
      <alignment horizontal="left" vertical="center"/>
    </xf>
    <xf numFmtId="165" fontId="4" fillId="6" borderId="16" xfId="2" applyFont="1" applyFill="1" applyBorder="1" applyAlignment="1">
      <alignment horizontal="right" vertical="center" wrapText="1"/>
    </xf>
    <xf numFmtId="0" fontId="42" fillId="6" borderId="19" xfId="0" applyFont="1" applyFill="1" applyBorder="1" applyAlignment="1">
      <alignment horizontal="left" vertical="center" wrapText="1"/>
    </xf>
    <xf numFmtId="4" fontId="19" fillId="6" borderId="19" xfId="0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left" vertical="center"/>
    </xf>
    <xf numFmtId="165" fontId="4" fillId="6" borderId="3" xfId="2" applyFont="1" applyFill="1" applyBorder="1" applyAlignment="1">
      <alignment horizontal="right" vertical="center" wrapText="1"/>
    </xf>
    <xf numFmtId="0" fontId="0" fillId="6" borderId="9" xfId="0" applyFont="1" applyFill="1" applyBorder="1" applyAlignment="1">
      <alignment horizontal="left" vertical="center"/>
    </xf>
    <xf numFmtId="166" fontId="0" fillId="6" borderId="19" xfId="0" applyNumberFormat="1" applyFont="1" applyFill="1" applyBorder="1" applyAlignment="1">
      <alignment horizontal="right" vertical="center" wrapText="1"/>
    </xf>
    <xf numFmtId="3" fontId="33" fillId="6" borderId="19" xfId="0" applyNumberFormat="1" applyFont="1" applyFill="1" applyBorder="1" applyAlignment="1">
      <alignment horizontal="left" vertical="center" wrapText="1"/>
    </xf>
    <xf numFmtId="166" fontId="33" fillId="6" borderId="19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165" fontId="41" fillId="0" borderId="19" xfId="2" applyFont="1" applyFill="1" applyBorder="1" applyAlignment="1">
      <alignment horizontal="right" vertical="center" wrapText="1"/>
    </xf>
    <xf numFmtId="3" fontId="9" fillId="6" borderId="19" xfId="1" applyNumberFormat="1" applyFont="1" applyFill="1" applyBorder="1" applyAlignment="1">
      <alignment horizontal="left" vertical="center" wrapText="1"/>
    </xf>
    <xf numFmtId="166" fontId="9" fillId="6" borderId="19" xfId="1" applyNumberFormat="1" applyFont="1" applyFill="1" applyBorder="1" applyAlignment="1">
      <alignment horizontal="left" vertical="center" wrapText="1"/>
    </xf>
    <xf numFmtId="14" fontId="4" fillId="6" borderId="19" xfId="1" applyNumberFormat="1" applyFont="1" applyFill="1" applyBorder="1" applyAlignment="1">
      <alignment horizontal="left" vertical="center" wrapText="1"/>
    </xf>
    <xf numFmtId="3" fontId="0" fillId="6" borderId="19" xfId="1" applyNumberFormat="1" applyFont="1" applyFill="1" applyBorder="1" applyAlignment="1">
      <alignment horizontal="left" vertical="center" wrapText="1"/>
    </xf>
    <xf numFmtId="166" fontId="0" fillId="6" borderId="19" xfId="1" applyNumberFormat="1" applyFont="1" applyFill="1" applyBorder="1" applyAlignment="1">
      <alignment horizontal="left" vertical="center" wrapText="1"/>
    </xf>
    <xf numFmtId="14" fontId="0" fillId="6" borderId="19" xfId="0" applyNumberFormat="1" applyFont="1" applyFill="1" applyBorder="1" applyAlignment="1">
      <alignment horizontal="left" wrapText="1"/>
    </xf>
    <xf numFmtId="0" fontId="0" fillId="6" borderId="19" xfId="0" applyFont="1" applyFill="1" applyBorder="1" applyAlignment="1">
      <alignment horizontal="left" wrapText="1"/>
    </xf>
    <xf numFmtId="3" fontId="0" fillId="6" borderId="16" xfId="0" applyNumberFormat="1" applyFont="1" applyFill="1" applyBorder="1" applyAlignment="1">
      <alignment horizontal="left" vertical="center" wrapText="1"/>
    </xf>
    <xf numFmtId="4" fontId="0" fillId="6" borderId="16" xfId="0" applyNumberFormat="1" applyFont="1" applyFill="1" applyBorder="1" applyAlignment="1">
      <alignment horizontal="left" vertical="center" wrapText="1"/>
    </xf>
    <xf numFmtId="14" fontId="0" fillId="0" borderId="19" xfId="0" applyNumberFormat="1" applyFont="1" applyBorder="1" applyAlignment="1">
      <alignment horizontal="left" vertical="center" wrapText="1"/>
    </xf>
    <xf numFmtId="3" fontId="4" fillId="6" borderId="11" xfId="1" applyNumberFormat="1" applyFont="1" applyFill="1" applyBorder="1" applyAlignment="1">
      <alignment horizontal="left" vertical="center" wrapText="1"/>
    </xf>
    <xf numFmtId="4" fontId="0" fillId="6" borderId="19" xfId="0" applyNumberFormat="1" applyFont="1" applyFill="1" applyBorder="1" applyAlignment="1">
      <alignment horizontal="left" vertical="center" wrapText="1"/>
    </xf>
    <xf numFmtId="165" fontId="4" fillId="6" borderId="3" xfId="2" applyFont="1" applyFill="1" applyBorder="1" applyAlignment="1">
      <alignment horizontal="right" wrapText="1"/>
    </xf>
    <xf numFmtId="165" fontId="19" fillId="6" borderId="19" xfId="2" applyFont="1" applyFill="1" applyBorder="1" applyAlignment="1">
      <alignment horizontal="right" vertical="center" wrapText="1"/>
    </xf>
    <xf numFmtId="4" fontId="27" fillId="0" borderId="19" xfId="0" applyNumberFormat="1" applyFont="1" applyBorder="1" applyAlignment="1">
      <alignment horizontal="center" vertical="center" wrapText="1"/>
    </xf>
    <xf numFmtId="4" fontId="18" fillId="0" borderId="19" xfId="2" applyNumberFormat="1" applyFont="1" applyBorder="1" applyAlignment="1">
      <alignment horizontal="center" vertical="center"/>
    </xf>
    <xf numFmtId="165" fontId="19" fillId="6" borderId="19" xfId="2" applyFont="1" applyFill="1" applyBorder="1" applyAlignment="1">
      <alignment horizontal="right" wrapText="1"/>
    </xf>
    <xf numFmtId="0" fontId="19" fillId="6" borderId="19" xfId="0" applyFont="1" applyFill="1" applyBorder="1" applyAlignment="1">
      <alignment horizontal="left" vertical="center"/>
    </xf>
    <xf numFmtId="0" fontId="19" fillId="6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horizontal="left" vertical="center" wrapText="1"/>
    </xf>
    <xf numFmtId="0" fontId="41" fillId="13" borderId="19" xfId="0" applyFont="1" applyFill="1" applyBorder="1" applyAlignment="1">
      <alignment horizontal="left" vertical="center"/>
    </xf>
    <xf numFmtId="165" fontId="41" fillId="13" borderId="19" xfId="2" applyFont="1" applyFill="1" applyBorder="1" applyAlignment="1">
      <alignment horizontal="right" vertical="center" wrapText="1"/>
    </xf>
    <xf numFmtId="165" fontId="19" fillId="6" borderId="16" xfId="2" applyFont="1" applyFill="1" applyBorder="1" applyAlignment="1">
      <alignment horizontal="right" wrapText="1"/>
    </xf>
    <xf numFmtId="165" fontId="41" fillId="13" borderId="19" xfId="2" applyFont="1" applyFill="1" applyBorder="1" applyAlignment="1">
      <alignment horizontal="right" wrapText="1"/>
    </xf>
    <xf numFmtId="3" fontId="41" fillId="13" borderId="19" xfId="1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6" borderId="6" xfId="0" applyFont="1" applyFill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3" fontId="0" fillId="6" borderId="19" xfId="1" applyNumberFormat="1" applyFont="1" applyFill="1" applyBorder="1" applyAlignment="1">
      <alignment horizontal="left" wrapText="1"/>
    </xf>
    <xf numFmtId="0" fontId="0" fillId="6" borderId="19" xfId="0" applyFont="1" applyFill="1" applyBorder="1" applyAlignment="1">
      <alignment horizontal="left"/>
    </xf>
    <xf numFmtId="14" fontId="33" fillId="6" borderId="19" xfId="0" applyNumberFormat="1" applyFont="1" applyFill="1" applyBorder="1" applyAlignment="1">
      <alignment horizontal="left" vertical="center" wrapText="1"/>
    </xf>
    <xf numFmtId="0" fontId="14" fillId="6" borderId="19" xfId="0" applyFont="1" applyFill="1" applyBorder="1" applyAlignment="1">
      <alignment horizontal="left" vertical="center" wrapText="1"/>
    </xf>
    <xf numFmtId="14" fontId="9" fillId="0" borderId="18" xfId="1" applyNumberFormat="1" applyFont="1" applyBorder="1" applyAlignment="1">
      <alignment horizontal="left" vertical="center" wrapText="1"/>
    </xf>
    <xf numFmtId="3" fontId="9" fillId="0" borderId="15" xfId="1" applyNumberFormat="1" applyFont="1" applyBorder="1" applyAlignment="1">
      <alignment horizontal="left" vertical="center" wrapText="1"/>
    </xf>
    <xf numFmtId="166" fontId="4" fillId="6" borderId="16" xfId="40" applyNumberFormat="1" applyFont="1" applyFill="1" applyBorder="1" applyAlignment="1">
      <alignment horizontal="left" vertical="center" wrapText="1"/>
    </xf>
    <xf numFmtId="14" fontId="0" fillId="6" borderId="19" xfId="0" applyNumberFormat="1" applyFont="1" applyFill="1" applyBorder="1" applyAlignment="1">
      <alignment horizontal="left"/>
    </xf>
    <xf numFmtId="3" fontId="9" fillId="0" borderId="19" xfId="1" applyNumberFormat="1" applyFont="1" applyFill="1" applyBorder="1" applyAlignment="1">
      <alignment horizontal="left" wrapText="1"/>
    </xf>
    <xf numFmtId="166" fontId="0" fillId="6" borderId="19" xfId="40" applyNumberFormat="1" applyFont="1" applyFill="1" applyBorder="1" applyAlignment="1">
      <alignment horizontal="left" wrapText="1"/>
    </xf>
    <xf numFmtId="3" fontId="4" fillId="6" borderId="19" xfId="1" applyNumberFormat="1" applyFont="1" applyFill="1" applyBorder="1" applyAlignment="1">
      <alignment horizontal="left" wrapText="1"/>
    </xf>
    <xf numFmtId="3" fontId="4" fillId="6" borderId="16" xfId="1" applyNumberFormat="1" applyFont="1" applyFill="1" applyBorder="1" applyAlignment="1">
      <alignment horizontal="left" vertical="center" wrapText="1"/>
    </xf>
    <xf numFmtId="14" fontId="9" fillId="0" borderId="32" xfId="1" applyNumberFormat="1" applyFont="1" applyBorder="1" applyAlignment="1">
      <alignment horizontal="left" vertical="center" wrapText="1"/>
    </xf>
    <xf numFmtId="3" fontId="9" fillId="0" borderId="17" xfId="1" applyNumberFormat="1" applyFont="1" applyBorder="1" applyAlignment="1">
      <alignment horizontal="left" vertical="center" wrapText="1"/>
    </xf>
    <xf numFmtId="3" fontId="9" fillId="0" borderId="16" xfId="1" applyNumberFormat="1" applyFont="1" applyBorder="1" applyAlignment="1">
      <alignment horizontal="left" vertical="center" wrapText="1"/>
    </xf>
    <xf numFmtId="166" fontId="9" fillId="0" borderId="16" xfId="1" applyNumberFormat="1" applyFont="1" applyBorder="1" applyAlignment="1">
      <alignment horizontal="left" vertical="center" wrapText="1"/>
    </xf>
    <xf numFmtId="165" fontId="9" fillId="0" borderId="16" xfId="2" applyFont="1" applyBorder="1" applyAlignment="1">
      <alignment horizontal="right" vertical="center" wrapText="1"/>
    </xf>
    <xf numFmtId="166" fontId="9" fillId="0" borderId="16" xfId="40" applyNumberFormat="1" applyFont="1" applyBorder="1" applyAlignment="1">
      <alignment horizontal="left" vertical="center" wrapText="1"/>
    </xf>
    <xf numFmtId="3" fontId="9" fillId="0" borderId="16" xfId="0" applyNumberFormat="1" applyFont="1" applyBorder="1" applyAlignment="1">
      <alignment horizontal="left" vertical="center" wrapText="1"/>
    </xf>
    <xf numFmtId="4" fontId="9" fillId="0" borderId="16" xfId="0" applyNumberFormat="1" applyFont="1" applyBorder="1" applyAlignment="1">
      <alignment horizontal="left" vertical="center" wrapText="1"/>
    </xf>
    <xf numFmtId="166" fontId="4" fillId="6" borderId="9" xfId="40" applyNumberFormat="1" applyFont="1" applyFill="1" applyBorder="1" applyAlignment="1">
      <alignment horizontal="left" vertical="center" wrapText="1"/>
    </xf>
    <xf numFmtId="0" fontId="0" fillId="6" borderId="6" xfId="0" applyFont="1" applyFill="1" applyBorder="1" applyAlignment="1">
      <alignment horizontal="left" wrapText="1"/>
    </xf>
    <xf numFmtId="3" fontId="41" fillId="6" borderId="16" xfId="1" applyNumberFormat="1" applyFont="1" applyFill="1" applyBorder="1" applyAlignment="1">
      <alignment horizontal="left" vertical="center" wrapText="1"/>
    </xf>
    <xf numFmtId="166" fontId="41" fillId="6" borderId="16" xfId="1" applyNumberFormat="1" applyFont="1" applyFill="1" applyBorder="1" applyAlignment="1">
      <alignment horizontal="left" vertical="center" wrapText="1"/>
    </xf>
    <xf numFmtId="14" fontId="0" fillId="0" borderId="16" xfId="0" applyNumberFormat="1" applyBorder="1" applyAlignment="1">
      <alignment horizontal="left" vertical="center" wrapText="1"/>
    </xf>
    <xf numFmtId="14" fontId="2" fillId="0" borderId="16" xfId="0" applyNumberFormat="1" applyFont="1" applyBorder="1" applyAlignment="1">
      <alignment horizontal="left" vertical="center" wrapText="1"/>
    </xf>
    <xf numFmtId="165" fontId="9" fillId="6" borderId="16" xfId="2" applyFont="1" applyFill="1" applyBorder="1" applyAlignment="1">
      <alignment horizontal="right" vertical="center" wrapText="1"/>
    </xf>
    <xf numFmtId="166" fontId="0" fillId="0" borderId="0" xfId="0" applyNumberFormat="1"/>
    <xf numFmtId="4" fontId="18" fillId="0" borderId="0" xfId="0" applyNumberFormat="1" applyFont="1" applyBorder="1" applyAlignment="1">
      <alignment horizontal="center" vertical="center"/>
    </xf>
    <xf numFmtId="0" fontId="46" fillId="14" borderId="20" xfId="0" applyFont="1" applyFill="1" applyBorder="1"/>
    <xf numFmtId="166" fontId="46" fillId="14" borderId="21" xfId="0" applyNumberFormat="1" applyFont="1" applyFill="1" applyBorder="1"/>
    <xf numFmtId="0" fontId="47" fillId="8" borderId="22" xfId="0" applyFont="1" applyFill="1" applyBorder="1"/>
    <xf numFmtId="0" fontId="47" fillId="14" borderId="23" xfId="0" applyFont="1" applyFill="1" applyBorder="1" applyAlignment="1">
      <alignment wrapText="1"/>
    </xf>
    <xf numFmtId="166" fontId="46" fillId="14" borderId="19" xfId="0" applyNumberFormat="1" applyFont="1" applyFill="1" applyBorder="1" applyAlignment="1">
      <alignment wrapText="1"/>
    </xf>
    <xf numFmtId="0" fontId="47" fillId="8" borderId="14" xfId="0" applyFont="1" applyFill="1" applyBorder="1" applyAlignment="1">
      <alignment wrapText="1"/>
    </xf>
    <xf numFmtId="0" fontId="46" fillId="15" borderId="24" xfId="0" applyFont="1" applyFill="1" applyBorder="1" applyAlignment="1">
      <alignment wrapText="1"/>
    </xf>
    <xf numFmtId="166" fontId="46" fillId="15" borderId="25" xfId="0" applyNumberFormat="1" applyFont="1" applyFill="1" applyBorder="1"/>
    <xf numFmtId="166" fontId="47" fillId="8" borderId="26" xfId="0" applyNumberFormat="1" applyFont="1" applyFill="1" applyBorder="1"/>
    <xf numFmtId="14" fontId="25" fillId="4" borderId="19" xfId="1" applyNumberFormat="1" applyFont="1" applyFill="1" applyBorder="1" applyAlignment="1">
      <alignment horizontal="center" vertical="center"/>
    </xf>
    <xf numFmtId="166" fontId="25" fillId="4" borderId="19" xfId="1" applyNumberFormat="1" applyFont="1" applyFill="1" applyBorder="1" applyAlignment="1">
      <alignment horizontal="center" vertical="center" wrapText="1"/>
    </xf>
    <xf numFmtId="166" fontId="25" fillId="4" borderId="19" xfId="1" applyNumberFormat="1" applyFont="1" applyFill="1" applyBorder="1" applyAlignment="1">
      <alignment horizontal="center" vertical="center"/>
    </xf>
    <xf numFmtId="166" fontId="25" fillId="5" borderId="19" xfId="1" applyNumberFormat="1" applyFont="1" applyFill="1" applyBorder="1" applyAlignment="1">
      <alignment horizontal="center" vertical="center" wrapText="1"/>
    </xf>
    <xf numFmtId="166" fontId="25" fillId="4" borderId="6" xfId="1" applyNumberFormat="1" applyFont="1" applyFill="1" applyBorder="1" applyAlignment="1">
      <alignment horizontal="center" vertical="center" wrapText="1"/>
    </xf>
    <xf numFmtId="166" fontId="48" fillId="8" borderId="19" xfId="1" applyNumberFormat="1" applyFont="1" applyFill="1" applyBorder="1" applyAlignment="1">
      <alignment horizontal="center" vertical="center"/>
    </xf>
    <xf numFmtId="166" fontId="18" fillId="0" borderId="19" xfId="2" applyNumberFormat="1" applyFont="1" applyBorder="1"/>
    <xf numFmtId="166" fontId="27" fillId="0" borderId="19" xfId="0" applyNumberFormat="1" applyFont="1" applyBorder="1" applyAlignment="1">
      <alignment vertical="top" wrapText="1"/>
    </xf>
    <xf numFmtId="166" fontId="49" fillId="0" borderId="19" xfId="2" applyNumberFormat="1" applyFont="1" applyBorder="1"/>
    <xf numFmtId="166" fontId="49" fillId="0" borderId="6" xfId="2" applyNumberFormat="1" applyFont="1" applyBorder="1"/>
    <xf numFmtId="166" fontId="48" fillId="8" borderId="19" xfId="2" applyNumberFormat="1" applyFont="1" applyFill="1" applyBorder="1"/>
    <xf numFmtId="14" fontId="25" fillId="0" borderId="19" xfId="0" applyNumberFormat="1" applyFont="1" applyBorder="1"/>
    <xf numFmtId="166" fontId="25" fillId="0" borderId="19" xfId="0" applyNumberFormat="1" applyFont="1" applyBorder="1"/>
    <xf numFmtId="166" fontId="25" fillId="0" borderId="19" xfId="2" applyNumberFormat="1" applyFont="1" applyBorder="1"/>
    <xf numFmtId="166" fontId="26" fillId="0" borderId="19" xfId="0" applyNumberFormat="1" applyFont="1" applyBorder="1" applyAlignment="1">
      <alignment vertical="top" wrapText="1"/>
    </xf>
    <xf numFmtId="166" fontId="25" fillId="0" borderId="6" xfId="2" applyNumberFormat="1" applyFont="1" applyBorder="1"/>
    <xf numFmtId="14" fontId="50" fillId="16" borderId="19" xfId="0" applyNumberFormat="1" applyFont="1" applyFill="1" applyBorder="1"/>
    <xf numFmtId="166" fontId="34" fillId="16" borderId="19" xfId="2" applyNumberFormat="1" applyFont="1" applyFill="1" applyBorder="1"/>
    <xf numFmtId="166" fontId="30" fillId="16" borderId="19" xfId="0" applyNumberFormat="1" applyFont="1" applyFill="1" applyBorder="1"/>
    <xf numFmtId="166" fontId="34" fillId="16" borderId="16" xfId="2" applyNumberFormat="1" applyFont="1" applyFill="1" applyBorder="1"/>
    <xf numFmtId="166" fontId="34" fillId="16" borderId="5" xfId="2" applyNumberFormat="1" applyFont="1" applyFill="1" applyBorder="1"/>
    <xf numFmtId="166" fontId="34" fillId="16" borderId="12" xfId="2" applyNumberFormat="1" applyFont="1" applyFill="1" applyBorder="1"/>
    <xf numFmtId="166" fontId="48" fillId="16" borderId="19" xfId="2" applyNumberFormat="1" applyFont="1" applyFill="1" applyBorder="1"/>
    <xf numFmtId="14" fontId="27" fillId="0" borderId="19" xfId="0" applyNumberFormat="1" applyFont="1" applyBorder="1"/>
    <xf numFmtId="166" fontId="27" fillId="0" borderId="19" xfId="0" applyNumberFormat="1" applyFont="1" applyBorder="1"/>
    <xf numFmtId="166" fontId="18" fillId="0" borderId="19" xfId="2" applyNumberFormat="1" applyFont="1" applyBorder="1" applyAlignment="1">
      <alignment horizontal="center"/>
    </xf>
    <xf numFmtId="166" fontId="28" fillId="0" borderId="19" xfId="2" applyNumberFormat="1" applyFont="1" applyBorder="1"/>
    <xf numFmtId="166" fontId="27" fillId="0" borderId="6" xfId="0" applyNumberFormat="1" applyFont="1" applyBorder="1"/>
    <xf numFmtId="0" fontId="51" fillId="0" borderId="19" xfId="0" applyFont="1" applyBorder="1"/>
    <xf numFmtId="166" fontId="51" fillId="0" borderId="19" xfId="0" applyNumberFormat="1" applyFont="1" applyBorder="1"/>
    <xf numFmtId="166" fontId="51" fillId="0" borderId="19" xfId="2" applyNumberFormat="1" applyFont="1" applyBorder="1"/>
    <xf numFmtId="166" fontId="51" fillId="0" borderId="6" xfId="2" applyNumberFormat="1" applyFont="1" applyBorder="1"/>
    <xf numFmtId="0" fontId="29" fillId="17" borderId="19" xfId="0" applyFont="1" applyFill="1" applyBorder="1"/>
    <xf numFmtId="166" fontId="26" fillId="17" borderId="19" xfId="0" applyNumberFormat="1" applyFont="1" applyFill="1" applyBorder="1"/>
    <xf numFmtId="166" fontId="26" fillId="17" borderId="6" xfId="0" applyNumberFormat="1" applyFont="1" applyFill="1" applyBorder="1"/>
    <xf numFmtId="166" fontId="48" fillId="17" borderId="19" xfId="2" applyNumberFormat="1" applyFont="1" applyFill="1" applyBorder="1"/>
    <xf numFmtId="0" fontId="52" fillId="0" borderId="16" xfId="0" applyFont="1" applyBorder="1"/>
    <xf numFmtId="166" fontId="53" fillId="0" borderId="16" xfId="0" applyNumberFormat="1" applyFont="1" applyBorder="1"/>
    <xf numFmtId="166" fontId="53" fillId="0" borderId="33" xfId="0" applyNumberFormat="1" applyFont="1" applyBorder="1"/>
    <xf numFmtId="166" fontId="54" fillId="8" borderId="19" xfId="2" applyNumberFormat="1" applyFont="1" applyFill="1" applyBorder="1"/>
    <xf numFmtId="0" fontId="29" fillId="0" borderId="16" xfId="0" applyFont="1" applyBorder="1"/>
    <xf numFmtId="166" fontId="26" fillId="0" borderId="16" xfId="0" applyNumberFormat="1" applyFont="1" applyBorder="1"/>
    <xf numFmtId="166" fontId="26" fillId="0" borderId="33" xfId="0" applyNumberFormat="1" applyFont="1" applyBorder="1"/>
    <xf numFmtId="0" fontId="29" fillId="12" borderId="18" xfId="0" applyFont="1" applyFill="1" applyBorder="1"/>
    <xf numFmtId="166" fontId="26" fillId="12" borderId="15" xfId="0" applyNumberFormat="1" applyFont="1" applyFill="1" applyBorder="1"/>
    <xf numFmtId="166" fontId="26" fillId="12" borderId="30" xfId="0" applyNumberFormat="1" applyFont="1" applyFill="1" applyBorder="1"/>
    <xf numFmtId="166" fontId="48" fillId="12" borderId="19" xfId="2" applyNumberFormat="1" applyFont="1" applyFill="1" applyBorder="1"/>
    <xf numFmtId="0" fontId="27" fillId="0" borderId="3" xfId="0" applyFont="1" applyBorder="1"/>
    <xf numFmtId="166" fontId="27" fillId="0" borderId="3" xfId="0" applyNumberFormat="1" applyFont="1" applyBorder="1"/>
    <xf numFmtId="166" fontId="27" fillId="0" borderId="13" xfId="0" applyNumberFormat="1" applyFont="1" applyBorder="1"/>
    <xf numFmtId="0" fontId="29" fillId="0" borderId="19" xfId="0" applyFont="1" applyBorder="1"/>
    <xf numFmtId="166" fontId="29" fillId="0" borderId="19" xfId="0" applyNumberFormat="1" applyFont="1" applyBorder="1"/>
    <xf numFmtId="166" fontId="26" fillId="0" borderId="19" xfId="0" applyNumberFormat="1" applyFont="1" applyBorder="1"/>
    <xf numFmtId="166" fontId="29" fillId="0" borderId="19" xfId="2" applyNumberFormat="1" applyFont="1" applyBorder="1"/>
    <xf numFmtId="166" fontId="29" fillId="0" borderId="6" xfId="2" applyNumberFormat="1" applyFont="1" applyBorder="1"/>
    <xf numFmtId="0" fontId="27" fillId="0" borderId="0" xfId="0" applyFont="1"/>
    <xf numFmtId="166" fontId="27" fillId="0" borderId="0" xfId="0" applyNumberFormat="1" applyFont="1"/>
    <xf numFmtId="0" fontId="30" fillId="0" borderId="0" xfId="0" applyFont="1"/>
    <xf numFmtId="166" fontId="41" fillId="0" borderId="0" xfId="0" applyNumberFormat="1" applyFont="1"/>
    <xf numFmtId="4" fontId="14" fillId="0" borderId="0" xfId="0" applyNumberFormat="1" applyFont="1" applyBorder="1" applyAlignment="1">
      <alignment horizontal="center" vertical="center"/>
    </xf>
    <xf numFmtId="0" fontId="47" fillId="6" borderId="0" xfId="0" applyFont="1" applyFill="1" applyBorder="1"/>
    <xf numFmtId="0" fontId="47" fillId="6" borderId="0" xfId="0" applyFont="1" applyFill="1" applyBorder="1" applyAlignment="1">
      <alignment wrapText="1"/>
    </xf>
    <xf numFmtId="166" fontId="47" fillId="6" borderId="0" xfId="0" applyNumberFormat="1" applyFont="1" applyFill="1" applyBorder="1"/>
    <xf numFmtId="166" fontId="46" fillId="14" borderId="34" xfId="0" applyNumberFormat="1" applyFont="1" applyFill="1" applyBorder="1"/>
    <xf numFmtId="0" fontId="47" fillId="8" borderId="19" xfId="0" applyFont="1" applyFill="1" applyBorder="1"/>
    <xf numFmtId="0" fontId="41" fillId="13" borderId="6" xfId="0" applyFont="1" applyFill="1" applyBorder="1" applyAlignment="1">
      <alignment horizontal="left" vertical="center" wrapText="1"/>
    </xf>
    <xf numFmtId="14" fontId="0" fillId="0" borderId="11" xfId="0" applyNumberFormat="1" applyBorder="1" applyAlignment="1">
      <alignment horizontal="left" vertical="center" wrapText="1"/>
    </xf>
    <xf numFmtId="166" fontId="41" fillId="13" borderId="19" xfId="40" applyNumberFormat="1" applyFont="1" applyFill="1" applyBorder="1" applyAlignment="1">
      <alignment horizontal="left" vertical="center" wrapText="1"/>
    </xf>
    <xf numFmtId="3" fontId="41" fillId="13" borderId="19" xfId="1" applyNumberFormat="1" applyFont="1" applyFill="1" applyBorder="1" applyAlignment="1">
      <alignment horizontal="left" wrapText="1"/>
    </xf>
    <xf numFmtId="3" fontId="41" fillId="13" borderId="19" xfId="0" applyNumberFormat="1" applyFont="1" applyFill="1" applyBorder="1" applyAlignment="1">
      <alignment horizontal="left" wrapText="1"/>
    </xf>
    <xf numFmtId="3" fontId="41" fillId="13" borderId="11" xfId="1" applyNumberFormat="1" applyFont="1" applyFill="1" applyBorder="1" applyAlignment="1">
      <alignment horizontal="left" vertical="center" wrapText="1"/>
    </xf>
    <xf numFmtId="166" fontId="9" fillId="0" borderId="19" xfId="40" applyNumberFormat="1" applyFont="1" applyFill="1" applyBorder="1" applyAlignment="1">
      <alignment horizontal="left" wrapText="1"/>
    </xf>
    <xf numFmtId="3" fontId="0" fillId="6" borderId="16" xfId="1" applyNumberFormat="1" applyFont="1" applyFill="1" applyBorder="1" applyAlignment="1">
      <alignment horizontal="left" vertical="center" wrapText="1"/>
    </xf>
    <xf numFmtId="40" fontId="14" fillId="0" borderId="0" xfId="0" applyNumberFormat="1" applyFont="1" applyAlignment="1">
      <alignment horizontal="center" vertical="center"/>
    </xf>
    <xf numFmtId="166" fontId="51" fillId="6" borderId="19" xfId="2" applyNumberFormat="1" applyFont="1" applyFill="1" applyBorder="1"/>
    <xf numFmtId="0" fontId="41" fillId="0" borderId="0" xfId="0" applyFont="1" applyAlignment="1">
      <alignment horizontal="left" vertical="center"/>
    </xf>
    <xf numFmtId="166" fontId="0" fillId="6" borderId="19" xfId="0" applyNumberFormat="1" applyFont="1" applyFill="1" applyBorder="1" applyAlignment="1">
      <alignment horizontal="right" wrapText="1"/>
    </xf>
    <xf numFmtId="166" fontId="0" fillId="6" borderId="19" xfId="0" applyNumberFormat="1" applyFont="1" applyFill="1" applyBorder="1" applyAlignment="1">
      <alignment vertical="center" wrapText="1"/>
    </xf>
    <xf numFmtId="14" fontId="33" fillId="10" borderId="3" xfId="0" applyNumberFormat="1" applyFont="1" applyFill="1" applyBorder="1" applyAlignment="1">
      <alignment horizontal="left" wrapText="1"/>
    </xf>
    <xf numFmtId="3" fontId="33" fillId="10" borderId="2" xfId="0" applyNumberFormat="1" applyFont="1" applyFill="1" applyBorder="1" applyAlignment="1">
      <alignment horizontal="left" wrapText="1"/>
    </xf>
    <xf numFmtId="166" fontId="33" fillId="10" borderId="2" xfId="0" applyNumberFormat="1" applyFont="1" applyFill="1" applyBorder="1" applyAlignment="1">
      <alignment horizontal="left" wrapText="1"/>
    </xf>
    <xf numFmtId="4" fontId="33" fillId="10" borderId="2" xfId="0" applyNumberFormat="1" applyFont="1" applyFill="1" applyBorder="1" applyAlignment="1">
      <alignment horizontal="left" wrapText="1"/>
    </xf>
    <xf numFmtId="166" fontId="33" fillId="10" borderId="2" xfId="0" applyNumberFormat="1" applyFont="1" applyFill="1" applyBorder="1" applyAlignment="1">
      <alignment horizontal="right" wrapText="1"/>
    </xf>
    <xf numFmtId="4" fontId="33" fillId="10" borderId="2" xfId="0" applyNumberFormat="1" applyFont="1" applyFill="1" applyBorder="1" applyAlignment="1">
      <alignment horizontal="right" wrapText="1"/>
    </xf>
    <xf numFmtId="0" fontId="0" fillId="0" borderId="10" xfId="0" applyBorder="1"/>
    <xf numFmtId="0" fontId="41" fillId="14" borderId="0" xfId="0" applyFont="1" applyFill="1"/>
    <xf numFmtId="17" fontId="43" fillId="11" borderId="5" xfId="0" applyNumberFormat="1" applyFont="1" applyFill="1" applyBorder="1"/>
    <xf numFmtId="0" fontId="41" fillId="20" borderId="10" xfId="0" applyFont="1" applyFill="1" applyBorder="1"/>
    <xf numFmtId="3" fontId="56" fillId="20" borderId="16" xfId="0" applyNumberFormat="1" applyFont="1" applyFill="1" applyBorder="1"/>
    <xf numFmtId="3" fontId="43" fillId="20" borderId="16" xfId="0" applyNumberFormat="1" applyFont="1" applyFill="1" applyBorder="1"/>
    <xf numFmtId="3" fontId="41" fillId="20" borderId="16" xfId="0" applyNumberFormat="1" applyFont="1" applyFill="1" applyBorder="1"/>
    <xf numFmtId="0" fontId="43" fillId="21" borderId="0" xfId="0" applyFont="1" applyFill="1"/>
    <xf numFmtId="3" fontId="19" fillId="21" borderId="5" xfId="0" applyNumberFormat="1" applyFont="1" applyFill="1" applyBorder="1"/>
    <xf numFmtId="0" fontId="41" fillId="12" borderId="4" xfId="0" applyFont="1" applyFill="1" applyBorder="1"/>
    <xf numFmtId="3" fontId="57" fillId="12" borderId="3" xfId="0" applyNumberFormat="1" applyFont="1" applyFill="1" applyBorder="1"/>
    <xf numFmtId="3" fontId="43" fillId="12" borderId="3" xfId="0" applyNumberFormat="1" applyFont="1" applyFill="1" applyBorder="1"/>
    <xf numFmtId="0" fontId="41" fillId="20" borderId="0" xfId="0" applyFont="1" applyFill="1"/>
    <xf numFmtId="3" fontId="43" fillId="20" borderId="5" xfId="0" applyNumberFormat="1" applyFont="1" applyFill="1" applyBorder="1"/>
    <xf numFmtId="3" fontId="41" fillId="20" borderId="5" xfId="0" applyNumberFormat="1" applyFont="1" applyFill="1" applyBorder="1"/>
    <xf numFmtId="0" fontId="0" fillId="0" borderId="33" xfId="0" applyBorder="1"/>
    <xf numFmtId="0" fontId="41" fillId="14" borderId="12" xfId="0" applyFont="1" applyFill="1" applyBorder="1"/>
    <xf numFmtId="0" fontId="41" fillId="14" borderId="33" xfId="0" applyFont="1" applyFill="1" applyBorder="1"/>
    <xf numFmtId="0" fontId="43" fillId="14" borderId="12" xfId="0" applyFont="1" applyFill="1" applyBorder="1"/>
    <xf numFmtId="0" fontId="41" fillId="14" borderId="13" xfId="0" applyFont="1" applyFill="1" applyBorder="1"/>
    <xf numFmtId="166" fontId="26" fillId="22" borderId="19" xfId="0" applyNumberFormat="1" applyFont="1" applyFill="1" applyBorder="1" applyAlignment="1">
      <alignment vertical="top" wrapText="1"/>
    </xf>
    <xf numFmtId="166" fontId="25" fillId="22" borderId="19" xfId="2" applyNumberFormat="1" applyFont="1" applyFill="1" applyBorder="1"/>
    <xf numFmtId="3" fontId="9" fillId="0" borderId="0" xfId="0" applyNumberFormat="1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left" vertical="center" wrapText="1"/>
    </xf>
    <xf numFmtId="166" fontId="4" fillId="6" borderId="19" xfId="40" applyNumberFormat="1" applyFont="1" applyFill="1" applyBorder="1" applyAlignment="1">
      <alignment horizontal="left" vertical="center" wrapText="1"/>
    </xf>
    <xf numFmtId="166" fontId="0" fillId="6" borderId="3" xfId="0" applyNumberFormat="1" applyFont="1" applyFill="1" applyBorder="1" applyAlignment="1">
      <alignment horizontal="right" vertical="center" wrapText="1"/>
    </xf>
    <xf numFmtId="166" fontId="0" fillId="6" borderId="19" xfId="0" applyNumberFormat="1" applyFont="1" applyFill="1" applyBorder="1" applyAlignment="1">
      <alignment wrapText="1"/>
    </xf>
    <xf numFmtId="168" fontId="43" fillId="20" borderId="16" xfId="2" applyNumberFormat="1" applyFont="1" applyFill="1" applyBorder="1" applyAlignment="1">
      <alignment horizontal="right" vertical="center"/>
    </xf>
    <xf numFmtId="165" fontId="0" fillId="0" borderId="0" xfId="2" applyFont="1"/>
    <xf numFmtId="0" fontId="14" fillId="0" borderId="0" xfId="0" applyFont="1" applyBorder="1" applyAlignment="1">
      <alignment horizontal="center" vertical="center"/>
    </xf>
    <xf numFmtId="166" fontId="58" fillId="0" borderId="16" xfId="0" applyNumberFormat="1" applyFont="1" applyBorder="1"/>
    <xf numFmtId="3" fontId="9" fillId="2" borderId="1" xfId="1" applyNumberFormat="1" applyFont="1" applyFill="1" applyBorder="1" applyAlignment="1">
      <alignment horizontal="center" wrapText="1"/>
    </xf>
    <xf numFmtId="166" fontId="9" fillId="2" borderId="1" xfId="1" applyNumberFormat="1" applyFont="1" applyFill="1" applyBorder="1" applyAlignment="1">
      <alignment horizontal="center" wrapText="1"/>
    </xf>
    <xf numFmtId="4" fontId="9" fillId="2" borderId="1" xfId="1" applyNumberFormat="1" applyFont="1" applyFill="1" applyBorder="1" applyAlignment="1">
      <alignment horizontal="center" wrapText="1"/>
    </xf>
    <xf numFmtId="166" fontId="9" fillId="2" borderId="1" xfId="2" applyNumberFormat="1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wrapText="1"/>
    </xf>
    <xf numFmtId="14" fontId="9" fillId="2" borderId="1" xfId="1" applyNumberFormat="1" applyFont="1" applyFill="1" applyBorder="1" applyAlignment="1">
      <alignment horizontal="center" wrapText="1"/>
    </xf>
    <xf numFmtId="0" fontId="1" fillId="0" borderId="19" xfId="0" applyFont="1" applyBorder="1" applyAlignment="1">
      <alignment horizontal="left" vertical="center" wrapText="1"/>
    </xf>
    <xf numFmtId="166" fontId="4" fillId="6" borderId="19" xfId="2" applyNumberFormat="1" applyFont="1" applyFill="1" applyBorder="1" applyAlignment="1">
      <alignment horizontal="right" wrapText="1"/>
    </xf>
    <xf numFmtId="166" fontId="4" fillId="6" borderId="19" xfId="2" applyNumberFormat="1" applyFont="1" applyFill="1" applyBorder="1" applyAlignment="1">
      <alignment horizontal="right" vertical="center" wrapText="1"/>
    </xf>
    <xf numFmtId="166" fontId="41" fillId="6" borderId="19" xfId="2" applyNumberFormat="1" applyFont="1" applyFill="1" applyBorder="1" applyAlignment="1">
      <alignment horizontal="right" wrapText="1"/>
    </xf>
    <xf numFmtId="166" fontId="0" fillId="6" borderId="19" xfId="0" applyNumberFormat="1" applyFill="1" applyBorder="1" applyAlignment="1">
      <alignment horizontal="left" vertical="center"/>
    </xf>
    <xf numFmtId="166" fontId="0" fillId="0" borderId="0" xfId="0" applyNumberFormat="1" applyAlignment="1">
      <alignment horizontal="left" vertical="center"/>
    </xf>
    <xf numFmtId="166" fontId="0" fillId="0" borderId="19" xfId="0" applyNumberFormat="1" applyBorder="1" applyAlignment="1">
      <alignment horizontal="left" vertical="center"/>
    </xf>
    <xf numFmtId="14" fontId="1" fillId="0" borderId="19" xfId="0" applyNumberFormat="1" applyFont="1" applyBorder="1" applyAlignment="1">
      <alignment horizontal="left" vertical="center" wrapText="1"/>
    </xf>
    <xf numFmtId="0" fontId="46" fillId="15" borderId="35" xfId="0" applyFont="1" applyFill="1" applyBorder="1" applyAlignment="1">
      <alignment wrapText="1"/>
    </xf>
    <xf numFmtId="166" fontId="46" fillId="15" borderId="16" xfId="0" applyNumberFormat="1" applyFont="1" applyFill="1" applyBorder="1"/>
    <xf numFmtId="166" fontId="47" fillId="8" borderId="36" xfId="0" applyNumberFormat="1" applyFont="1" applyFill="1" applyBorder="1"/>
    <xf numFmtId="4" fontId="27" fillId="6" borderId="19" xfId="0" applyNumberFormat="1" applyFont="1" applyFill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4" fontId="26" fillId="6" borderId="19" xfId="0" applyNumberFormat="1" applyFont="1" applyFill="1" applyBorder="1" applyAlignment="1">
      <alignment horizontal="center" vertical="center"/>
    </xf>
    <xf numFmtId="4" fontId="14" fillId="6" borderId="19" xfId="0" applyNumberFormat="1" applyFont="1" applyFill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4" fontId="30" fillId="6" borderId="19" xfId="0" applyNumberFormat="1" applyFont="1" applyFill="1" applyBorder="1" applyAlignment="1">
      <alignment horizontal="center" vertical="center"/>
    </xf>
    <xf numFmtId="4" fontId="20" fillId="6" borderId="19" xfId="0" applyNumberFormat="1" applyFont="1" applyFill="1" applyBorder="1" applyAlignment="1">
      <alignment horizontal="center" vertical="center"/>
    </xf>
    <xf numFmtId="0" fontId="0" fillId="6" borderId="19" xfId="0" applyFill="1" applyBorder="1"/>
    <xf numFmtId="0" fontId="59" fillId="0" borderId="0" xfId="0" applyFont="1" applyAlignment="1">
      <alignment horizontal="center" vertical="center"/>
    </xf>
    <xf numFmtId="0" fontId="60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applyFont="1" applyAlignment="1">
      <alignment vertical="center"/>
    </xf>
    <xf numFmtId="0" fontId="62" fillId="0" borderId="0" xfId="0" applyFont="1" applyAlignment="1">
      <alignment horizontal="right" vertical="center"/>
    </xf>
    <xf numFmtId="0" fontId="63" fillId="0" borderId="0" xfId="0" applyFont="1" applyAlignment="1">
      <alignment vertical="center"/>
    </xf>
    <xf numFmtId="0" fontId="63" fillId="0" borderId="12" xfId="0" applyFont="1" applyBorder="1" applyAlignment="1">
      <alignment vertical="center"/>
    </xf>
    <xf numFmtId="0" fontId="63" fillId="0" borderId="13" xfId="0" applyFont="1" applyBorder="1" applyAlignment="1">
      <alignment vertical="center"/>
    </xf>
    <xf numFmtId="0" fontId="62" fillId="0" borderId="0" xfId="0" applyFont="1" applyAlignment="1">
      <alignment horizontal="center" vertical="center"/>
    </xf>
    <xf numFmtId="49" fontId="62" fillId="0" borderId="0" xfId="0" applyNumberFormat="1" applyFont="1" applyAlignment="1">
      <alignment vertical="center"/>
    </xf>
    <xf numFmtId="0" fontId="60" fillId="11" borderId="23" xfId="0" applyFont="1" applyFill="1" applyBorder="1" applyAlignment="1">
      <alignment vertical="center"/>
    </xf>
    <xf numFmtId="0" fontId="60" fillId="11" borderId="19" xfId="0" applyFont="1" applyFill="1" applyBorder="1" applyAlignment="1">
      <alignment vertical="center"/>
    </xf>
    <xf numFmtId="0" fontId="60" fillId="11" borderId="14" xfId="0" applyFont="1" applyFill="1" applyBorder="1" applyAlignment="1">
      <alignment vertical="center"/>
    </xf>
    <xf numFmtId="0" fontId="62" fillId="11" borderId="23" xfId="0" applyFont="1" applyFill="1" applyBorder="1" applyAlignment="1">
      <alignment horizontal="center" vertical="center"/>
    </xf>
    <xf numFmtId="0" fontId="62" fillId="11" borderId="19" xfId="0" applyFont="1" applyFill="1" applyBorder="1" applyAlignment="1">
      <alignment horizontal="center" vertical="center"/>
    </xf>
    <xf numFmtId="0" fontId="62" fillId="11" borderId="14" xfId="0" applyFont="1" applyFill="1" applyBorder="1" applyAlignment="1">
      <alignment horizontal="center" vertical="center"/>
    </xf>
    <xf numFmtId="0" fontId="63" fillId="0" borderId="0" xfId="0" applyFont="1" applyAlignment="1">
      <alignment horizontal="center" vertical="center"/>
    </xf>
    <xf numFmtId="3" fontId="64" fillId="0" borderId="0" xfId="0" applyNumberFormat="1" applyFont="1" applyAlignment="1">
      <alignment vertical="center"/>
    </xf>
    <xf numFmtId="0" fontId="61" fillId="0" borderId="0" xfId="0" applyFont="1"/>
    <xf numFmtId="3" fontId="61" fillId="0" borderId="0" xfId="0" applyNumberFormat="1" applyFont="1"/>
    <xf numFmtId="0" fontId="60" fillId="0" borderId="0" xfId="0" applyFont="1"/>
    <xf numFmtId="166" fontId="0" fillId="6" borderId="19" xfId="0" applyNumberFormat="1" applyFont="1" applyFill="1" applyBorder="1" applyAlignment="1">
      <alignment horizontal="left" vertical="center"/>
    </xf>
    <xf numFmtId="4" fontId="4" fillId="6" borderId="19" xfId="1" applyNumberFormat="1" applyFont="1" applyFill="1" applyBorder="1" applyAlignment="1">
      <alignment horizontal="right" wrapText="1"/>
    </xf>
    <xf numFmtId="4" fontId="9" fillId="6" borderId="19" xfId="0" applyNumberFormat="1" applyFont="1" applyFill="1" applyBorder="1" applyAlignment="1">
      <alignment horizont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6" borderId="6" xfId="0" applyFont="1" applyFill="1" applyBorder="1" applyAlignment="1">
      <alignment horizontal="left" vertical="center" wrapText="1"/>
    </xf>
    <xf numFmtId="166" fontId="1" fillId="0" borderId="19" xfId="0" applyNumberFormat="1" applyFont="1" applyBorder="1" applyAlignment="1">
      <alignment horizontal="left" vertical="center" wrapText="1"/>
    </xf>
    <xf numFmtId="14" fontId="14" fillId="0" borderId="23" xfId="0" applyNumberFormat="1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3" fontId="14" fillId="0" borderId="19" xfId="0" applyNumberFormat="1" applyFont="1" applyBorder="1" applyAlignment="1">
      <alignment vertical="center"/>
    </xf>
    <xf numFmtId="0" fontId="14" fillId="0" borderId="14" xfId="0" applyFont="1" applyBorder="1" applyAlignment="1">
      <alignment vertical="center"/>
    </xf>
    <xf numFmtId="0" fontId="1" fillId="0" borderId="19" xfId="0" applyFont="1" applyFill="1" applyBorder="1" applyAlignment="1">
      <alignment horizontal="center" vertical="center" wrapText="1"/>
    </xf>
    <xf numFmtId="3" fontId="16" fillId="0" borderId="19" xfId="0" applyNumberFormat="1" applyFont="1" applyBorder="1" applyAlignment="1">
      <alignment vertical="center"/>
    </xf>
    <xf numFmtId="3" fontId="17" fillId="0" borderId="14" xfId="0" applyNumberFormat="1" applyFont="1" applyFill="1" applyBorder="1" applyAlignment="1">
      <alignment vertical="center"/>
    </xf>
    <xf numFmtId="0" fontId="17" fillId="0" borderId="19" xfId="0" applyFont="1" applyBorder="1" applyAlignment="1">
      <alignment horizontal="center" vertical="center"/>
    </xf>
    <xf numFmtId="3" fontId="17" fillId="0" borderId="19" xfId="0" applyNumberFormat="1" applyFont="1" applyBorder="1" applyAlignment="1">
      <alignment vertical="center"/>
    </xf>
    <xf numFmtId="14" fontId="15" fillId="7" borderId="23" xfId="0" applyNumberFormat="1" applyFont="1" applyFill="1" applyBorder="1" applyAlignment="1">
      <alignment horizontal="left" vertical="center"/>
    </xf>
    <xf numFmtId="0" fontId="16" fillId="7" borderId="19" xfId="0" applyFont="1" applyFill="1" applyBorder="1" applyAlignment="1">
      <alignment vertical="center"/>
    </xf>
    <xf numFmtId="0" fontId="15" fillId="7" borderId="19" xfId="0" applyFont="1" applyFill="1" applyBorder="1" applyAlignment="1">
      <alignment vertical="center"/>
    </xf>
    <xf numFmtId="3" fontId="15" fillId="7" borderId="19" xfId="0" applyNumberFormat="1" applyFont="1" applyFill="1" applyBorder="1" applyAlignment="1">
      <alignment vertical="center"/>
    </xf>
    <xf numFmtId="0" fontId="16" fillId="7" borderId="14" xfId="0" applyFont="1" applyFill="1" applyBorder="1" applyAlignment="1">
      <alignment vertical="center"/>
    </xf>
    <xf numFmtId="3" fontId="16" fillId="0" borderId="26" xfId="0" applyNumberFormat="1" applyFont="1" applyBorder="1" applyAlignment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4" fontId="15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vertical="center"/>
    </xf>
    <xf numFmtId="0" fontId="20" fillId="0" borderId="0" xfId="0" applyFont="1" applyAlignment="1">
      <alignment horizontal="center"/>
    </xf>
    <xf numFmtId="3" fontId="20" fillId="0" borderId="0" xfId="0" applyNumberFormat="1" applyFont="1"/>
    <xf numFmtId="14" fontId="61" fillId="6" borderId="19" xfId="0" applyNumberFormat="1" applyFont="1" applyFill="1" applyBorder="1" applyAlignment="1">
      <alignment horizontal="left" vertical="center"/>
    </xf>
    <xf numFmtId="0" fontId="61" fillId="6" borderId="19" xfId="0" applyFont="1" applyFill="1" applyBorder="1" applyAlignment="1">
      <alignment horizontal="center" vertical="center" wrapText="1"/>
    </xf>
    <xf numFmtId="0" fontId="63" fillId="6" borderId="19" xfId="0" applyFont="1" applyFill="1" applyBorder="1" applyAlignment="1">
      <alignment vertical="center"/>
    </xf>
    <xf numFmtId="3" fontId="64" fillId="6" borderId="19" xfId="0" applyNumberFormat="1" applyFont="1" applyFill="1" applyBorder="1" applyAlignment="1">
      <alignment vertical="center"/>
    </xf>
    <xf numFmtId="0" fontId="14" fillId="6" borderId="19" xfId="0" applyFont="1" applyFill="1" applyBorder="1"/>
    <xf numFmtId="0" fontId="64" fillId="6" borderId="19" xfId="0" applyFont="1" applyFill="1" applyBorder="1" applyAlignment="1">
      <alignment horizontal="center" vertical="center"/>
    </xf>
    <xf numFmtId="14" fontId="62" fillId="6" borderId="19" xfId="0" applyNumberFormat="1" applyFont="1" applyFill="1" applyBorder="1" applyAlignment="1">
      <alignment horizontal="left" vertical="center"/>
    </xf>
    <xf numFmtId="0" fontId="62" fillId="6" borderId="19" xfId="0" applyFont="1" applyFill="1" applyBorder="1" applyAlignment="1">
      <alignment vertical="center"/>
    </xf>
    <xf numFmtId="3" fontId="62" fillId="6" borderId="19" xfId="0" applyNumberFormat="1" applyFont="1" applyFill="1" applyBorder="1" applyAlignment="1">
      <alignment vertical="center"/>
    </xf>
    <xf numFmtId="3" fontId="61" fillId="6" borderId="19" xfId="0" applyNumberFormat="1" applyFont="1" applyFill="1" applyBorder="1" applyAlignment="1">
      <alignment vertical="center"/>
    </xf>
    <xf numFmtId="0" fontId="61" fillId="6" borderId="19" xfId="0" applyFont="1" applyFill="1" applyBorder="1" applyAlignment="1">
      <alignment vertical="center"/>
    </xf>
    <xf numFmtId="3" fontId="60" fillId="6" borderId="19" xfId="0" applyNumberFormat="1" applyFont="1" applyFill="1" applyBorder="1" applyAlignment="1">
      <alignment vertical="center"/>
    </xf>
    <xf numFmtId="3" fontId="63" fillId="6" borderId="19" xfId="0" applyNumberFormat="1" applyFont="1" applyFill="1" applyBorder="1" applyAlignment="1">
      <alignment vertical="center"/>
    </xf>
    <xf numFmtId="0" fontId="63" fillId="6" borderId="19" xfId="0" applyFont="1" applyFill="1" applyBorder="1"/>
    <xf numFmtId="0" fontId="65" fillId="6" borderId="19" xfId="0" applyFont="1" applyFill="1" applyBorder="1" applyAlignment="1">
      <alignment vertical="center"/>
    </xf>
    <xf numFmtId="14" fontId="62" fillId="6" borderId="19" xfId="0" applyNumberFormat="1" applyFont="1" applyFill="1" applyBorder="1" applyAlignment="1">
      <alignment horizontal="center" vertical="center"/>
    </xf>
    <xf numFmtId="3" fontId="67" fillId="6" borderId="19" xfId="0" applyNumberFormat="1" applyFont="1" applyFill="1" applyBorder="1" applyAlignment="1">
      <alignment vertical="center"/>
    </xf>
    <xf numFmtId="0" fontId="66" fillId="6" borderId="19" xfId="0" applyFont="1" applyFill="1" applyBorder="1" applyAlignment="1">
      <alignment vertical="center"/>
    </xf>
    <xf numFmtId="14" fontId="66" fillId="6" borderId="19" xfId="0" applyNumberFormat="1" applyFont="1" applyFill="1" applyBorder="1" applyAlignment="1">
      <alignment horizontal="center" vertical="center"/>
    </xf>
    <xf numFmtId="0" fontId="24" fillId="6" borderId="19" xfId="0" applyFont="1" applyFill="1" applyBorder="1"/>
    <xf numFmtId="0" fontId="61" fillId="6" borderId="19" xfId="0" applyFont="1" applyFill="1" applyBorder="1"/>
    <xf numFmtId="0" fontId="60" fillId="6" borderId="19" xfId="0" applyFont="1" applyFill="1" applyBorder="1" applyAlignment="1">
      <alignment horizontal="center"/>
    </xf>
    <xf numFmtId="3" fontId="60" fillId="6" borderId="19" xfId="0" applyNumberFormat="1" applyFont="1" applyFill="1" applyBorder="1"/>
    <xf numFmtId="3" fontId="61" fillId="6" borderId="19" xfId="0" applyNumberFormat="1" applyFont="1" applyFill="1" applyBorder="1"/>
    <xf numFmtId="14" fontId="61" fillId="6" borderId="19" xfId="0" applyNumberFormat="1" applyFont="1" applyFill="1" applyBorder="1"/>
    <xf numFmtId="14" fontId="14" fillId="0" borderId="19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166" fontId="14" fillId="0" borderId="5" xfId="0" applyNumberFormat="1" applyFont="1" applyBorder="1" applyAlignment="1">
      <alignment vertical="center"/>
    </xf>
    <xf numFmtId="166" fontId="16" fillId="0" borderId="31" xfId="0" applyNumberFormat="1" applyFont="1" applyBorder="1" applyAlignment="1">
      <alignment vertical="center"/>
    </xf>
    <xf numFmtId="3" fontId="15" fillId="7" borderId="14" xfId="0" applyNumberFormat="1" applyFont="1" applyFill="1" applyBorder="1" applyAlignment="1">
      <alignment vertical="center"/>
    </xf>
    <xf numFmtId="166" fontId="0" fillId="6" borderId="19" xfId="0" applyNumberFormat="1" applyFont="1" applyFill="1" applyBorder="1" applyAlignment="1">
      <alignment horizontal="right" vertical="center"/>
    </xf>
    <xf numFmtId="166" fontId="41" fillId="13" borderId="19" xfId="40" applyNumberFormat="1" applyFont="1" applyFill="1" applyBorder="1" applyAlignment="1">
      <alignment horizontal="left" wrapText="1"/>
    </xf>
    <xf numFmtId="3" fontId="41" fillId="13" borderId="19" xfId="0" applyNumberFormat="1" applyFont="1" applyFill="1" applyBorder="1" applyAlignment="1">
      <alignment horizontal="left"/>
    </xf>
    <xf numFmtId="4" fontId="41" fillId="13" borderId="19" xfId="0" applyNumberFormat="1" applyFont="1" applyFill="1" applyBorder="1" applyAlignment="1">
      <alignment horizontal="left" wrapText="1"/>
    </xf>
    <xf numFmtId="0" fontId="1" fillId="0" borderId="19" xfId="0" applyFont="1" applyFill="1" applyBorder="1" applyAlignment="1">
      <alignment horizontal="left" vertical="center" wrapText="1"/>
    </xf>
    <xf numFmtId="165" fontId="1" fillId="0" borderId="19" xfId="2" applyFont="1" applyFill="1" applyBorder="1" applyAlignment="1">
      <alignment horizontal="right" vertical="center" wrapText="1"/>
    </xf>
    <xf numFmtId="165" fontId="33" fillId="6" borderId="19" xfId="2" applyFont="1" applyFill="1" applyBorder="1" applyAlignment="1">
      <alignment horizontal="right" wrapText="1"/>
    </xf>
    <xf numFmtId="3" fontId="4" fillId="6" borderId="19" xfId="1" applyNumberFormat="1" applyFont="1" applyFill="1" applyBorder="1" applyAlignment="1">
      <alignment horizontal="left" vertical="center" wrapText="1"/>
    </xf>
    <xf numFmtId="0" fontId="0" fillId="6" borderId="19" xfId="0" applyFont="1" applyFill="1" applyBorder="1"/>
    <xf numFmtId="0" fontId="41" fillId="6" borderId="19" xfId="0" applyFont="1" applyFill="1" applyBorder="1" applyAlignment="1">
      <alignment horizontal="left"/>
    </xf>
    <xf numFmtId="165" fontId="9" fillId="0" borderId="16" xfId="2" applyFont="1" applyBorder="1" applyAlignment="1">
      <alignment horizontal="right" wrapText="1"/>
    </xf>
    <xf numFmtId="166" fontId="41" fillId="0" borderId="16" xfId="40" applyNumberFormat="1" applyFont="1" applyFill="1" applyBorder="1" applyAlignment="1">
      <alignment horizontal="left" wrapText="1"/>
    </xf>
    <xf numFmtId="3" fontId="41" fillId="0" borderId="16" xfId="1" applyNumberFormat="1" applyFont="1" applyFill="1" applyBorder="1" applyAlignment="1">
      <alignment horizontal="left" wrapText="1"/>
    </xf>
    <xf numFmtId="3" fontId="41" fillId="0" borderId="19" xfId="1" applyNumberFormat="1" applyFont="1" applyFill="1" applyBorder="1" applyAlignment="1">
      <alignment horizontal="left" wrapText="1"/>
    </xf>
    <xf numFmtId="166" fontId="43" fillId="6" borderId="16" xfId="2" applyNumberFormat="1" applyFont="1" applyFill="1" applyBorder="1" applyAlignment="1">
      <alignment horizontal="right" wrapText="1"/>
    </xf>
    <xf numFmtId="166" fontId="41" fillId="6" borderId="16" xfId="40" applyNumberFormat="1" applyFont="1" applyFill="1" applyBorder="1" applyAlignment="1">
      <alignment horizontal="left" wrapText="1"/>
    </xf>
    <xf numFmtId="3" fontId="41" fillId="6" borderId="16" xfId="1" applyNumberFormat="1" applyFont="1" applyFill="1" applyBorder="1" applyAlignment="1">
      <alignment horizontal="left" wrapText="1"/>
    </xf>
    <xf numFmtId="166" fontId="41" fillId="6" borderId="16" xfId="2" applyNumberFormat="1" applyFont="1" applyFill="1" applyBorder="1" applyAlignment="1">
      <alignment horizontal="right" wrapText="1"/>
    </xf>
    <xf numFmtId="165" fontId="19" fillId="6" borderId="3" xfId="2" applyFont="1" applyFill="1" applyBorder="1" applyAlignment="1">
      <alignment horizontal="right" wrapText="1"/>
    </xf>
    <xf numFmtId="14" fontId="33" fillId="10" borderId="3" xfId="0" applyNumberFormat="1" applyFont="1" applyFill="1" applyBorder="1" applyAlignment="1">
      <alignment horizontal="center" wrapText="1"/>
    </xf>
    <xf numFmtId="3" fontId="33" fillId="10" borderId="2" xfId="0" applyNumberFormat="1" applyFont="1" applyFill="1" applyBorder="1" applyAlignment="1">
      <alignment horizontal="center" wrapText="1"/>
    </xf>
    <xf numFmtId="166" fontId="33" fillId="10" borderId="2" xfId="0" applyNumberFormat="1" applyFont="1" applyFill="1" applyBorder="1" applyAlignment="1">
      <alignment horizontal="center" wrapText="1"/>
    </xf>
    <xf numFmtId="4" fontId="33" fillId="10" borderId="2" xfId="0" applyNumberFormat="1" applyFont="1" applyFill="1" applyBorder="1" applyAlignment="1">
      <alignment horizontal="center" wrapText="1"/>
    </xf>
    <xf numFmtId="0" fontId="62" fillId="0" borderId="0" xfId="0" applyFont="1" applyAlignment="1">
      <alignment horizontal="center" vertical="center"/>
    </xf>
    <xf numFmtId="0" fontId="19" fillId="6" borderId="19" xfId="0" applyFont="1" applyFill="1" applyBorder="1" applyAlignment="1">
      <alignment horizontal="left"/>
    </xf>
    <xf numFmtId="0" fontId="30" fillId="0" borderId="3" xfId="0" applyFont="1" applyBorder="1"/>
    <xf numFmtId="166" fontId="53" fillId="6" borderId="16" xfId="0" applyNumberFormat="1" applyFont="1" applyFill="1" applyBorder="1"/>
    <xf numFmtId="166" fontId="26" fillId="7" borderId="19" xfId="0" applyNumberFormat="1" applyFont="1" applyFill="1" applyBorder="1"/>
    <xf numFmtId="3" fontId="4" fillId="6" borderId="16" xfId="1" applyNumberFormat="1" applyFont="1" applyFill="1" applyBorder="1" applyAlignment="1">
      <alignment horizontal="left" wrapText="1"/>
    </xf>
    <xf numFmtId="166" fontId="4" fillId="6" borderId="11" xfId="40" applyNumberFormat="1" applyFont="1" applyFill="1" applyBorder="1" applyAlignment="1">
      <alignment horizontal="left" vertical="center" wrapText="1"/>
    </xf>
    <xf numFmtId="165" fontId="38" fillId="0" borderId="16" xfId="2" applyFont="1" applyBorder="1" applyAlignment="1">
      <alignment horizontal="right" wrapText="1"/>
    </xf>
    <xf numFmtId="14" fontId="4" fillId="6" borderId="19" xfId="1" applyNumberFormat="1" applyFont="1" applyFill="1" applyBorder="1" applyAlignment="1">
      <alignment horizontal="left" wrapText="1"/>
    </xf>
    <xf numFmtId="165" fontId="14" fillId="6" borderId="19" xfId="2" applyFont="1" applyFill="1" applyBorder="1" applyAlignment="1">
      <alignment horizontal="right" wrapText="1"/>
    </xf>
    <xf numFmtId="165" fontId="43" fillId="13" borderId="19" xfId="2" applyFont="1" applyFill="1" applyBorder="1" applyAlignment="1">
      <alignment horizontal="right" wrapText="1"/>
    </xf>
    <xf numFmtId="165" fontId="14" fillId="0" borderId="14" xfId="2" applyFont="1" applyBorder="1" applyAlignment="1">
      <alignment horizontal="right" wrapText="1"/>
    </xf>
    <xf numFmtId="3" fontId="15" fillId="7" borderId="14" xfId="0" applyNumberFormat="1" applyFont="1" applyFill="1" applyBorder="1" applyAlignment="1">
      <alignment horizontal="right" vertical="center" wrapText="1"/>
    </xf>
    <xf numFmtId="3" fontId="16" fillId="0" borderId="2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9" fillId="6" borderId="19" xfId="0" applyFont="1" applyFill="1" applyBorder="1" applyAlignment="1">
      <alignment horizontal="left" wrapText="1"/>
    </xf>
    <xf numFmtId="166" fontId="4" fillId="6" borderId="19" xfId="40" applyNumberFormat="1" applyFont="1" applyFill="1" applyBorder="1" applyAlignment="1">
      <alignment horizontal="left" wrapText="1"/>
    </xf>
    <xf numFmtId="3" fontId="19" fillId="6" borderId="19" xfId="1" applyNumberFormat="1" applyFont="1" applyFill="1" applyBorder="1" applyAlignment="1">
      <alignment horizontal="left" wrapText="1"/>
    </xf>
    <xf numFmtId="164" fontId="0" fillId="0" borderId="0" xfId="0" applyNumberFormat="1" applyAlignment="1">
      <alignment horizontal="left" vertical="center"/>
    </xf>
    <xf numFmtId="166" fontId="4" fillId="6" borderId="3" xfId="2" applyNumberFormat="1" applyFont="1" applyFill="1" applyBorder="1" applyAlignment="1">
      <alignment horizontal="right" vertical="center" wrapText="1"/>
    </xf>
    <xf numFmtId="166" fontId="19" fillId="6" borderId="19" xfId="0" applyNumberFormat="1" applyFont="1" applyFill="1" applyBorder="1" applyAlignment="1">
      <alignment vertical="center" wrapText="1"/>
    </xf>
    <xf numFmtId="0" fontId="0" fillId="0" borderId="6" xfId="0" applyFont="1" applyBorder="1" applyAlignment="1">
      <alignment horizontal="left" vertical="center" wrapText="1"/>
    </xf>
    <xf numFmtId="166" fontId="0" fillId="0" borderId="19" xfId="0" applyNumberFormat="1" applyFont="1" applyBorder="1" applyAlignment="1">
      <alignment horizontal="left" vertical="center" wrapText="1"/>
    </xf>
    <xf numFmtId="14" fontId="0" fillId="0" borderId="9" xfId="0" applyNumberFormat="1" applyFont="1" applyBorder="1" applyAlignment="1">
      <alignment horizontal="left" vertical="center" wrapText="1"/>
    </xf>
    <xf numFmtId="166" fontId="1" fillId="0" borderId="19" xfId="0" applyNumberFormat="1" applyFont="1" applyBorder="1" applyAlignment="1">
      <alignment horizontal="right" vertical="center" wrapText="1"/>
    </xf>
    <xf numFmtId="166" fontId="0" fillId="0" borderId="19" xfId="0" applyNumberFormat="1" applyBorder="1" applyAlignment="1">
      <alignment horizontal="right" vertical="center" wrapText="1"/>
    </xf>
    <xf numFmtId="166" fontId="0" fillId="0" borderId="19" xfId="0" applyNumberFormat="1" applyFont="1" applyBorder="1" applyAlignment="1">
      <alignment horizontal="right" vertical="center" wrapText="1"/>
    </xf>
    <xf numFmtId="166" fontId="9" fillId="0" borderId="27" xfId="0" applyNumberFormat="1" applyFont="1" applyBorder="1" applyAlignment="1">
      <alignment horizontal="right" vertical="center" wrapText="1"/>
    </xf>
    <xf numFmtId="3" fontId="19" fillId="6" borderId="11" xfId="1" applyNumberFormat="1" applyFont="1" applyFill="1" applyBorder="1" applyAlignment="1">
      <alignment horizontal="left" wrapText="1"/>
    </xf>
    <xf numFmtId="0" fontId="68" fillId="6" borderId="19" xfId="0" applyFont="1" applyFill="1" applyBorder="1" applyAlignment="1">
      <alignment horizontal="left" vertical="center"/>
    </xf>
    <xf numFmtId="0" fontId="68" fillId="6" borderId="19" xfId="0" applyFont="1" applyFill="1" applyBorder="1" applyAlignment="1">
      <alignment horizontal="left" vertical="center" wrapText="1"/>
    </xf>
    <xf numFmtId="166" fontId="38" fillId="0" borderId="15" xfId="0" applyNumberFormat="1" applyFont="1" applyFill="1" applyBorder="1" applyAlignment="1">
      <alignment horizontal="right" vertical="center" wrapText="1"/>
    </xf>
    <xf numFmtId="14" fontId="32" fillId="0" borderId="19" xfId="0" applyNumberFormat="1" applyFont="1" applyBorder="1" applyAlignment="1">
      <alignment vertical="center" wrapText="1"/>
    </xf>
    <xf numFmtId="166" fontId="4" fillId="6" borderId="16" xfId="40" applyNumberFormat="1" applyFont="1" applyFill="1" applyBorder="1" applyAlignment="1">
      <alignment horizontal="left" wrapText="1"/>
    </xf>
    <xf numFmtId="14" fontId="41" fillId="13" borderId="19" xfId="1" applyNumberFormat="1" applyFont="1" applyFill="1" applyBorder="1" applyAlignment="1">
      <alignment horizontal="left" vertical="center" wrapText="1"/>
    </xf>
    <xf numFmtId="166" fontId="41" fillId="13" borderId="19" xfId="1" applyNumberFormat="1" applyFont="1" applyFill="1" applyBorder="1" applyAlignment="1">
      <alignment horizontal="left" vertical="center" wrapText="1"/>
    </xf>
    <xf numFmtId="3" fontId="0" fillId="6" borderId="19" xfId="0" applyNumberFormat="1" applyFont="1" applyFill="1" applyBorder="1" applyAlignment="1">
      <alignment horizontal="left" wrapText="1"/>
    </xf>
    <xf numFmtId="165" fontId="43" fillId="13" borderId="16" xfId="2" applyFont="1" applyFill="1" applyBorder="1" applyAlignment="1">
      <alignment horizontal="right" wrapText="1"/>
    </xf>
    <xf numFmtId="3" fontId="16" fillId="0" borderId="0" xfId="0" applyNumberFormat="1" applyFont="1" applyAlignment="1">
      <alignment vertical="center"/>
    </xf>
    <xf numFmtId="166" fontId="1" fillId="6" borderId="19" xfId="0" applyNumberFormat="1" applyFont="1" applyFill="1" applyBorder="1" applyAlignment="1">
      <alignment horizontal="right" vertical="center" wrapText="1"/>
    </xf>
    <xf numFmtId="4" fontId="0" fillId="6" borderId="19" xfId="0" applyNumberFormat="1" applyFont="1" applyFill="1" applyBorder="1" applyAlignment="1">
      <alignment horizontal="left" wrapText="1"/>
    </xf>
    <xf numFmtId="14" fontId="9" fillId="0" borderId="32" xfId="1" applyNumberFormat="1" applyFont="1" applyBorder="1" applyAlignment="1">
      <alignment horizontal="left" wrapText="1"/>
    </xf>
    <xf numFmtId="3" fontId="9" fillId="0" borderId="17" xfId="1" applyNumberFormat="1" applyFont="1" applyBorder="1" applyAlignment="1">
      <alignment horizontal="left" wrapText="1"/>
    </xf>
    <xf numFmtId="166" fontId="41" fillId="6" borderId="16" xfId="1" applyNumberFormat="1" applyFont="1" applyFill="1" applyBorder="1" applyAlignment="1">
      <alignment horizontal="left" wrapText="1"/>
    </xf>
    <xf numFmtId="3" fontId="0" fillId="6" borderId="16" xfId="0" applyNumberFormat="1" applyFont="1" applyFill="1" applyBorder="1" applyAlignment="1">
      <alignment horizontal="left" wrapText="1"/>
    </xf>
    <xf numFmtId="0" fontId="68" fillId="6" borderId="19" xfId="0" applyFont="1" applyFill="1" applyBorder="1"/>
    <xf numFmtId="0" fontId="0" fillId="6" borderId="0" xfId="0" applyFont="1" applyFill="1" applyBorder="1"/>
    <xf numFmtId="166" fontId="0" fillId="6" borderId="6" xfId="0" applyNumberFormat="1" applyFont="1" applyFill="1" applyBorder="1" applyAlignment="1">
      <alignment horizontal="right" vertical="center" wrapText="1"/>
    </xf>
    <xf numFmtId="0" fontId="0" fillId="6" borderId="0" xfId="0" applyFont="1" applyFill="1"/>
    <xf numFmtId="0" fontId="0" fillId="6" borderId="0" xfId="0" applyFont="1" applyFill="1" applyAlignment="1">
      <alignment horizontal="left" vertical="center"/>
    </xf>
    <xf numFmtId="165" fontId="0" fillId="6" borderId="18" xfId="0" applyNumberFormat="1" applyFont="1" applyFill="1" applyBorder="1" applyAlignment="1">
      <alignment horizontal="right" vertical="center" wrapText="1"/>
    </xf>
    <xf numFmtId="165" fontId="0" fillId="6" borderId="15" xfId="0" applyNumberFormat="1" applyFont="1" applyFill="1" applyBorder="1" applyAlignment="1">
      <alignment horizontal="right" vertical="center" wrapText="1"/>
    </xf>
    <xf numFmtId="165" fontId="0" fillId="6" borderId="27" xfId="0" applyNumberFormat="1" applyFont="1" applyFill="1" applyBorder="1" applyAlignment="1">
      <alignment horizontal="right" vertical="center" wrapText="1"/>
    </xf>
    <xf numFmtId="0" fontId="0" fillId="6" borderId="0" xfId="0" applyFont="1" applyFill="1" applyAlignment="1">
      <alignment horizontal="left" vertical="center" wrapText="1"/>
    </xf>
    <xf numFmtId="164" fontId="0" fillId="6" borderId="0" xfId="0" applyNumberFormat="1" applyFont="1" applyFill="1" applyAlignment="1">
      <alignment horizontal="left" vertical="center"/>
    </xf>
    <xf numFmtId="3" fontId="0" fillId="6" borderId="16" xfId="1" applyNumberFormat="1" applyFont="1" applyFill="1" applyBorder="1" applyAlignment="1">
      <alignment horizontal="left" wrapText="1"/>
    </xf>
    <xf numFmtId="0" fontId="0" fillId="0" borderId="0" xfId="0" pivotButton="1"/>
    <xf numFmtId="165" fontId="0" fillId="0" borderId="0" xfId="0" applyNumberFormat="1" applyAlignment="1">
      <alignment horizontal="right" wrapText="1"/>
    </xf>
    <xf numFmtId="0" fontId="0" fillId="6" borderId="19" xfId="0" pivotButton="1" applyFont="1" applyFill="1" applyBorder="1" applyAlignment="1">
      <alignment horizontal="left" vertical="center"/>
    </xf>
    <xf numFmtId="3" fontId="4" fillId="6" borderId="19" xfId="1" pivotButton="1" applyNumberFormat="1" applyFont="1" applyFill="1" applyBorder="1" applyAlignment="1">
      <alignment horizontal="left" wrapText="1"/>
    </xf>
    <xf numFmtId="0" fontId="0" fillId="6" borderId="19" xfId="0" pivotButton="1" applyFont="1" applyFill="1" applyBorder="1" applyAlignment="1">
      <alignment horizontal="left" vertical="center" wrapText="1"/>
    </xf>
    <xf numFmtId="0" fontId="14" fillId="0" borderId="0" xfId="0" applyFont="1" applyBorder="1"/>
    <xf numFmtId="0" fontId="61" fillId="0" borderId="0" xfId="0" applyFont="1" applyBorder="1"/>
    <xf numFmtId="3" fontId="61" fillId="0" borderId="0" xfId="0" applyNumberFormat="1" applyFont="1" applyBorder="1"/>
    <xf numFmtId="0" fontId="60" fillId="0" borderId="0" xfId="0" applyFont="1" applyBorder="1"/>
    <xf numFmtId="3" fontId="14" fillId="0" borderId="0" xfId="0" applyNumberFormat="1" applyFont="1" applyBorder="1"/>
    <xf numFmtId="0" fontId="16" fillId="0" borderId="0" xfId="0" applyFont="1" applyBorder="1" applyAlignment="1">
      <alignment vertical="center"/>
    </xf>
    <xf numFmtId="3" fontId="17" fillId="0" borderId="0" xfId="0" applyNumberFormat="1" applyFont="1" applyBorder="1" applyAlignment="1">
      <alignment vertical="center"/>
    </xf>
    <xf numFmtId="0" fontId="0" fillId="0" borderId="0" xfId="0" applyAlignment="1"/>
    <xf numFmtId="0" fontId="55" fillId="18" borderId="0" xfId="0" applyFont="1" applyFill="1" applyAlignment="1">
      <alignment vertical="center"/>
    </xf>
    <xf numFmtId="0" fontId="0" fillId="18" borderId="0" xfId="0" applyFill="1" applyAlignment="1">
      <alignment vertical="center"/>
    </xf>
    <xf numFmtId="4" fontId="20" fillId="0" borderId="0" xfId="0" applyNumberFormat="1" applyFont="1" applyAlignment="1">
      <alignment horizontal="center" vertical="center"/>
    </xf>
    <xf numFmtId="165" fontId="14" fillId="0" borderId="14" xfId="2" applyFont="1" applyBorder="1" applyAlignment="1">
      <alignment horizontal="right" vertical="center" wrapText="1"/>
    </xf>
    <xf numFmtId="3" fontId="43" fillId="12" borderId="5" xfId="0" applyNumberFormat="1" applyFont="1" applyFill="1" applyBorder="1"/>
    <xf numFmtId="3" fontId="41" fillId="0" borderId="29" xfId="0" applyNumberFormat="1" applyFont="1" applyBorder="1"/>
    <xf numFmtId="165" fontId="32" fillId="6" borderId="19" xfId="2" applyFont="1" applyFill="1" applyBorder="1" applyAlignment="1">
      <alignment horizontal="right" wrapText="1"/>
    </xf>
    <xf numFmtId="166" fontId="32" fillId="6" borderId="19" xfId="0" applyNumberFormat="1" applyFont="1" applyFill="1" applyBorder="1" applyAlignment="1">
      <alignment horizontal="center" vertical="center" wrapText="1"/>
    </xf>
    <xf numFmtId="3" fontId="32" fillId="6" borderId="19" xfId="0" applyNumberFormat="1" applyFont="1" applyFill="1" applyBorder="1" applyAlignment="1">
      <alignment horizontal="center" vertical="center" wrapText="1"/>
    </xf>
    <xf numFmtId="3" fontId="32" fillId="6" borderId="2" xfId="0" applyNumberFormat="1" applyFont="1" applyFill="1" applyBorder="1" applyAlignment="1">
      <alignment horizontal="center" vertical="center" wrapText="1"/>
    </xf>
    <xf numFmtId="4" fontId="32" fillId="6" borderId="2" xfId="0" applyNumberFormat="1" applyFont="1" applyFill="1" applyBorder="1" applyAlignment="1">
      <alignment horizontal="center" vertical="center" wrapText="1"/>
    </xf>
    <xf numFmtId="3" fontId="43" fillId="13" borderId="11" xfId="1" applyNumberFormat="1" applyFont="1" applyFill="1" applyBorder="1" applyAlignment="1">
      <alignment horizontal="left" wrapText="1"/>
    </xf>
    <xf numFmtId="3" fontId="3" fillId="0" borderId="19" xfId="0" applyNumberFormat="1" applyFont="1" applyBorder="1" applyAlignment="1">
      <alignment horizontal="left" vertical="center"/>
    </xf>
    <xf numFmtId="4" fontId="3" fillId="0" borderId="19" xfId="0" applyNumberFormat="1" applyFont="1" applyBorder="1" applyAlignment="1">
      <alignment horizontal="left" vertical="top" wrapText="1"/>
    </xf>
    <xf numFmtId="3" fontId="1" fillId="0" borderId="19" xfId="0" applyNumberFormat="1" applyFont="1" applyBorder="1" applyAlignment="1">
      <alignment horizontal="left" vertical="center"/>
    </xf>
    <xf numFmtId="2" fontId="0" fillId="0" borderId="19" xfId="0" applyNumberFormat="1" applyBorder="1" applyAlignment="1">
      <alignment horizontal="right" vertical="center"/>
    </xf>
    <xf numFmtId="165" fontId="0" fillId="6" borderId="16" xfId="2" applyFont="1" applyFill="1" applyBorder="1" applyAlignment="1">
      <alignment horizontal="right" vertical="center" wrapText="1"/>
    </xf>
    <xf numFmtId="0" fontId="0" fillId="6" borderId="13" xfId="0" pivotButton="1" applyFont="1" applyFill="1" applyBorder="1" applyAlignment="1">
      <alignment horizontal="left" vertical="center"/>
    </xf>
    <xf numFmtId="165" fontId="4" fillId="6" borderId="3" xfId="2" pivotButton="1" applyFont="1" applyFill="1" applyBorder="1" applyAlignment="1">
      <alignment horizontal="right" wrapText="1"/>
    </xf>
    <xf numFmtId="165" fontId="4" fillId="6" borderId="5" xfId="2" pivotButton="1" applyFont="1" applyFill="1" applyBorder="1" applyAlignment="1">
      <alignment horizontal="right" wrapText="1"/>
    </xf>
    <xf numFmtId="0" fontId="0" fillId="6" borderId="2" xfId="0" pivotButton="1" applyFont="1" applyFill="1" applyBorder="1" applyAlignment="1">
      <alignment horizontal="left" vertical="center"/>
    </xf>
    <xf numFmtId="165" fontId="41" fillId="6" borderId="18" xfId="2" applyFont="1" applyFill="1" applyBorder="1" applyAlignment="1">
      <alignment horizontal="right" wrapText="1"/>
    </xf>
    <xf numFmtId="165" fontId="41" fillId="6" borderId="27" xfId="2" applyFont="1" applyFill="1" applyBorder="1" applyAlignment="1">
      <alignment horizontal="right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66" fontId="41" fillId="0" borderId="18" xfId="0" applyNumberFormat="1" applyFont="1" applyBorder="1" applyAlignment="1">
      <alignment horizontal="right" vertical="center" wrapText="1"/>
    </xf>
    <xf numFmtId="166" fontId="41" fillId="0" borderId="15" xfId="0" applyNumberFormat="1" applyFont="1" applyBorder="1" applyAlignment="1">
      <alignment horizontal="right" vertical="center" wrapText="1"/>
    </xf>
    <xf numFmtId="165" fontId="41" fillId="0" borderId="27" xfId="2" applyFont="1" applyFill="1" applyBorder="1" applyAlignment="1">
      <alignment horizontal="right" vertical="center" wrapText="1"/>
    </xf>
    <xf numFmtId="0" fontId="0" fillId="6" borderId="6" xfId="0" applyFill="1" applyBorder="1" applyAlignment="1">
      <alignment horizontal="left" vertical="center"/>
    </xf>
    <xf numFmtId="0" fontId="0" fillId="6" borderId="9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6" borderId="9" xfId="0" pivotButton="1" applyFont="1" applyFill="1" applyBorder="1" applyAlignment="1">
      <alignment horizontal="left" vertical="center"/>
    </xf>
    <xf numFmtId="0" fontId="0" fillId="6" borderId="6" xfId="0" pivotButton="1" applyFont="1" applyFill="1" applyBorder="1" applyAlignment="1">
      <alignment horizontal="left" vertical="center"/>
    </xf>
    <xf numFmtId="165" fontId="4" fillId="6" borderId="19" xfId="2" pivotButton="1" applyFont="1" applyFill="1" applyBorder="1" applyAlignment="1">
      <alignment horizontal="right" wrapText="1"/>
    </xf>
    <xf numFmtId="165" fontId="4" fillId="6" borderId="16" xfId="2" pivotButton="1" applyFont="1" applyFill="1" applyBorder="1" applyAlignment="1">
      <alignment horizontal="right" wrapText="1"/>
    </xf>
    <xf numFmtId="0" fontId="41" fillId="6" borderId="19" xfId="0" applyFont="1" applyFill="1" applyBorder="1"/>
    <xf numFmtId="3" fontId="43" fillId="6" borderId="19" xfId="0" applyNumberFormat="1" applyFont="1" applyFill="1" applyBorder="1"/>
    <xf numFmtId="166" fontId="0" fillId="0" borderId="0" xfId="0" applyNumberFormat="1" applyAlignment="1">
      <alignment horizontal="right" vertical="center" wrapText="1"/>
    </xf>
    <xf numFmtId="166" fontId="9" fillId="0" borderId="17" xfId="1" applyNumberFormat="1" applyFont="1" applyBorder="1" applyAlignment="1">
      <alignment horizontal="left" wrapText="1"/>
    </xf>
    <xf numFmtId="166" fontId="9" fillId="0" borderId="17" xfId="2" applyNumberFormat="1" applyFont="1" applyBorder="1" applyAlignment="1">
      <alignment horizontal="center"/>
    </xf>
    <xf numFmtId="166" fontId="9" fillId="0" borderId="17" xfId="2" applyNumberFormat="1" applyFont="1" applyBorder="1" applyAlignment="1">
      <alignment horizontal="right" wrapText="1"/>
    </xf>
    <xf numFmtId="166" fontId="9" fillId="0" borderId="17" xfId="40" applyNumberFormat="1" applyFont="1" applyBorder="1" applyAlignment="1">
      <alignment horizontal="left" vertical="center" wrapText="1"/>
    </xf>
    <xf numFmtId="166" fontId="9" fillId="0" borderId="38" xfId="40" applyNumberFormat="1" applyFont="1" applyBorder="1" applyAlignment="1">
      <alignment horizontal="left" vertical="center" wrapText="1"/>
    </xf>
    <xf numFmtId="3" fontId="9" fillId="0" borderId="39" xfId="1" applyNumberFormat="1" applyFont="1" applyBorder="1" applyAlignment="1">
      <alignment horizontal="left" vertical="center" wrapText="1"/>
    </xf>
    <xf numFmtId="3" fontId="9" fillId="0" borderId="32" xfId="1" applyNumberFormat="1" applyFont="1" applyBorder="1" applyAlignment="1">
      <alignment horizontal="left" vertical="center" wrapText="1"/>
    </xf>
    <xf numFmtId="3" fontId="9" fillId="0" borderId="17" xfId="0" applyNumberFormat="1" applyFont="1" applyBorder="1" applyAlignment="1">
      <alignment horizontal="left" vertical="center" wrapText="1"/>
    </xf>
    <xf numFmtId="4" fontId="9" fillId="0" borderId="40" xfId="0" applyNumberFormat="1" applyFont="1" applyBorder="1" applyAlignment="1">
      <alignment horizontal="left" vertical="center" wrapText="1"/>
    </xf>
    <xf numFmtId="166" fontId="19" fillId="6" borderId="19" xfId="2" applyNumberFormat="1" applyFont="1" applyFill="1" applyBorder="1" applyAlignment="1">
      <alignment horizontal="right" wrapText="1"/>
    </xf>
    <xf numFmtId="166" fontId="41" fillId="13" borderId="19" xfId="2" applyNumberFormat="1" applyFont="1" applyFill="1" applyBorder="1" applyAlignment="1">
      <alignment horizontal="right" vertical="center" wrapText="1"/>
    </xf>
    <xf numFmtId="0" fontId="0" fillId="6" borderId="2" xfId="0" applyFont="1" applyFill="1" applyBorder="1" applyAlignment="1">
      <alignment horizontal="left" vertical="center"/>
    </xf>
    <xf numFmtId="3" fontId="41" fillId="13" borderId="19" xfId="0" applyNumberFormat="1" applyFont="1" applyFill="1" applyBorder="1" applyAlignment="1">
      <alignment horizontal="left" vertical="center" wrapText="1"/>
    </xf>
    <xf numFmtId="4" fontId="41" fillId="13" borderId="19" xfId="0" applyNumberFormat="1" applyFont="1" applyFill="1" applyBorder="1" applyAlignment="1">
      <alignment horizontal="left" vertical="center" wrapText="1"/>
    </xf>
    <xf numFmtId="14" fontId="19" fillId="6" borderId="19" xfId="0" applyNumberFormat="1" applyFont="1" applyFill="1" applyBorder="1" applyAlignment="1">
      <alignment horizontal="left" wrapText="1"/>
    </xf>
    <xf numFmtId="166" fontId="19" fillId="6" borderId="19" xfId="40" applyNumberFormat="1" applyFont="1" applyFill="1" applyBorder="1" applyAlignment="1">
      <alignment horizontal="left" vertical="center" wrapText="1"/>
    </xf>
    <xf numFmtId="166" fontId="41" fillId="13" borderId="19" xfId="0" applyNumberFormat="1" applyFont="1" applyFill="1" applyBorder="1" applyAlignment="1">
      <alignment horizontal="right" vertical="center" wrapText="1"/>
    </xf>
    <xf numFmtId="165" fontId="4" fillId="6" borderId="19" xfId="2" applyFont="1" applyFill="1" applyBorder="1" applyAlignment="1">
      <alignment horizontal="left" wrapText="1"/>
    </xf>
    <xf numFmtId="166" fontId="0" fillId="6" borderId="3" xfId="0" applyNumberFormat="1" applyFill="1" applyBorder="1" applyAlignment="1">
      <alignment horizontal="left" vertical="center"/>
    </xf>
    <xf numFmtId="165" fontId="41" fillId="6" borderId="18" xfId="2" applyFont="1" applyFill="1" applyBorder="1" applyAlignment="1">
      <alignment horizontal="right" vertical="center" wrapText="1"/>
    </xf>
    <xf numFmtId="166" fontId="43" fillId="6" borderId="27" xfId="2" applyNumberFormat="1" applyFont="1" applyFill="1" applyBorder="1" applyAlignment="1">
      <alignment horizontal="right" wrapText="1"/>
    </xf>
    <xf numFmtId="166" fontId="1" fillId="0" borderId="9" xfId="0" applyNumberFormat="1" applyFont="1" applyBorder="1" applyAlignment="1">
      <alignment horizontal="left" vertical="center"/>
    </xf>
    <xf numFmtId="166" fontId="41" fillId="6" borderId="18" xfId="0" applyNumberFormat="1" applyFont="1" applyFill="1" applyBorder="1" applyAlignment="1">
      <alignment horizontal="right" vertical="center" wrapText="1"/>
    </xf>
    <xf numFmtId="166" fontId="41" fillId="6" borderId="15" xfId="0" applyNumberFormat="1" applyFont="1" applyFill="1" applyBorder="1" applyAlignment="1">
      <alignment horizontal="right" vertical="center" wrapText="1"/>
    </xf>
    <xf numFmtId="166" fontId="41" fillId="6" borderId="27" xfId="2" applyNumberFormat="1" applyFont="1" applyFill="1" applyBorder="1" applyAlignment="1">
      <alignment horizontal="right" wrapText="1"/>
    </xf>
    <xf numFmtId="165" fontId="41" fillId="6" borderId="19" xfId="2" applyFont="1" applyFill="1" applyBorder="1" applyAlignment="1">
      <alignment horizontal="right" wrapText="1"/>
    </xf>
    <xf numFmtId="165" fontId="41" fillId="6" borderId="15" xfId="2" applyFont="1" applyFill="1" applyBorder="1" applyAlignment="1">
      <alignment horizontal="right" vertical="center" wrapText="1"/>
    </xf>
    <xf numFmtId="2" fontId="0" fillId="0" borderId="3" xfId="0" applyNumberFormat="1" applyBorder="1" applyAlignment="1">
      <alignment horizontal="right" vertical="center"/>
    </xf>
    <xf numFmtId="165" fontId="41" fillId="0" borderId="18" xfId="2" applyFont="1" applyBorder="1" applyAlignment="1">
      <alignment horizontal="right" vertical="center" wrapText="1"/>
    </xf>
    <xf numFmtId="165" fontId="41" fillId="0" borderId="15" xfId="2" applyFont="1" applyBorder="1" applyAlignment="1">
      <alignment horizontal="right" vertical="center" wrapText="1"/>
    </xf>
    <xf numFmtId="169" fontId="41" fillId="6" borderId="15" xfId="0" applyNumberFormat="1" applyFont="1" applyFill="1" applyBorder="1" applyAlignment="1">
      <alignment horizontal="right" vertical="center" wrapText="1"/>
    </xf>
    <xf numFmtId="166" fontId="41" fillId="6" borderId="27" xfId="2" applyNumberFormat="1" applyFont="1" applyFill="1" applyBorder="1" applyAlignment="1">
      <alignment horizontal="right" vertical="center" wrapText="1"/>
    </xf>
    <xf numFmtId="165" fontId="0" fillId="0" borderId="0" xfId="2" applyFont="1" applyAlignment="1">
      <alignment horizontal="right" wrapText="1"/>
    </xf>
    <xf numFmtId="165" fontId="41" fillId="0" borderId="0" xfId="0" applyNumberFormat="1" applyFont="1"/>
    <xf numFmtId="166" fontId="4" fillId="6" borderId="19" xfId="1" applyNumberFormat="1" applyFont="1" applyFill="1" applyBorder="1" applyAlignment="1">
      <alignment horizontal="left" vertical="center" wrapText="1"/>
    </xf>
    <xf numFmtId="14" fontId="61" fillId="0" borderId="23" xfId="0" applyNumberFormat="1" applyFont="1" applyBorder="1" applyAlignment="1">
      <alignment horizontal="center" vertical="center"/>
    </xf>
    <xf numFmtId="0" fontId="61" fillId="0" borderId="19" xfId="0" applyFont="1" applyBorder="1" applyAlignment="1">
      <alignment vertical="center"/>
    </xf>
    <xf numFmtId="166" fontId="61" fillId="0" borderId="19" xfId="0" applyNumberFormat="1" applyFont="1" applyBorder="1" applyAlignment="1">
      <alignment vertical="center"/>
    </xf>
    <xf numFmtId="166" fontId="61" fillId="0" borderId="14" xfId="0" applyNumberFormat="1" applyFont="1" applyBorder="1" applyAlignment="1">
      <alignment vertical="center"/>
    </xf>
    <xf numFmtId="14" fontId="60" fillId="0" borderId="18" xfId="0" applyNumberFormat="1" applyFont="1" applyBorder="1" applyAlignment="1">
      <alignment horizontal="center" vertical="center"/>
    </xf>
    <xf numFmtId="0" fontId="61" fillId="0" borderId="15" xfId="0" applyFont="1" applyBorder="1" applyAlignment="1">
      <alignment vertical="center"/>
    </xf>
    <xf numFmtId="0" fontId="67" fillId="0" borderId="15" xfId="0" applyFont="1" applyBorder="1" applyAlignment="1">
      <alignment vertical="center"/>
    </xf>
    <xf numFmtId="40" fontId="60" fillId="0" borderId="30" xfId="0" applyNumberFormat="1" applyFont="1" applyBorder="1" applyAlignment="1">
      <alignment vertical="center"/>
    </xf>
    <xf numFmtId="166" fontId="60" fillId="0" borderId="27" xfId="0" applyNumberFormat="1" applyFont="1" applyBorder="1" applyAlignment="1">
      <alignment vertical="center"/>
    </xf>
    <xf numFmtId="0" fontId="61" fillId="0" borderId="28" xfId="0" applyFont="1" applyBorder="1" applyAlignment="1">
      <alignment vertical="center"/>
    </xf>
    <xf numFmtId="166" fontId="0" fillId="6" borderId="6" xfId="1" applyNumberFormat="1" applyFont="1" applyFill="1" applyBorder="1" applyAlignment="1">
      <alignment horizontal="left" vertical="center" wrapText="1"/>
    </xf>
    <xf numFmtId="166" fontId="41" fillId="13" borderId="6" xfId="1" applyNumberFormat="1" applyFont="1" applyFill="1" applyBorder="1" applyAlignment="1">
      <alignment horizontal="left" vertical="center" wrapText="1"/>
    </xf>
    <xf numFmtId="166" fontId="4" fillId="6" borderId="19" xfId="1" applyNumberFormat="1" applyFont="1" applyFill="1" applyBorder="1" applyAlignment="1">
      <alignment horizontal="left" wrapText="1"/>
    </xf>
    <xf numFmtId="166" fontId="0" fillId="6" borderId="16" xfId="1" applyNumberFormat="1" applyFont="1" applyFill="1" applyBorder="1" applyAlignment="1">
      <alignment horizontal="left" vertical="center" wrapText="1"/>
    </xf>
    <xf numFmtId="165" fontId="43" fillId="6" borderId="27" xfId="2" applyFont="1" applyFill="1" applyBorder="1" applyAlignment="1">
      <alignment horizontal="right" wrapText="1"/>
    </xf>
    <xf numFmtId="14" fontId="0" fillId="6" borderId="16" xfId="0" applyNumberFormat="1" applyFont="1" applyFill="1" applyBorder="1" applyAlignment="1">
      <alignment horizontal="left" vertical="center" wrapText="1"/>
    </xf>
    <xf numFmtId="0" fontId="0" fillId="6" borderId="16" xfId="0" applyFont="1" applyFill="1" applyBorder="1" applyAlignment="1">
      <alignment horizontal="left" wrapText="1"/>
    </xf>
    <xf numFmtId="0" fontId="0" fillId="6" borderId="33" xfId="0" applyFont="1" applyFill="1" applyBorder="1" applyAlignment="1">
      <alignment horizontal="left" wrapText="1"/>
    </xf>
    <xf numFmtId="166" fontId="19" fillId="6" borderId="19" xfId="0" applyNumberFormat="1" applyFont="1" applyFill="1" applyBorder="1" applyAlignment="1">
      <alignment horizontal="right" wrapText="1"/>
    </xf>
    <xf numFmtId="165" fontId="14" fillId="6" borderId="19" xfId="2" applyFont="1" applyFill="1" applyBorder="1" applyAlignment="1">
      <alignment horizontal="right" vertical="center" wrapText="1"/>
    </xf>
    <xf numFmtId="2" fontId="41" fillId="6" borderId="19" xfId="0" applyNumberFormat="1" applyFont="1" applyFill="1" applyBorder="1" applyAlignment="1">
      <alignment horizontal="right" vertical="center"/>
    </xf>
    <xf numFmtId="0" fontId="0" fillId="6" borderId="13" xfId="0" applyFont="1" applyFill="1" applyBorder="1" applyAlignment="1">
      <alignment horizontal="left" vertical="center" wrapText="1"/>
    </xf>
    <xf numFmtId="165" fontId="41" fillId="6" borderId="15" xfId="2" applyFont="1" applyFill="1" applyBorder="1" applyAlignment="1">
      <alignment horizontal="right" wrapText="1"/>
    </xf>
    <xf numFmtId="166" fontId="0" fillId="6" borderId="19" xfId="40" applyNumberFormat="1" applyFont="1" applyFill="1" applyBorder="1" applyAlignment="1">
      <alignment horizontal="left" vertical="center" wrapText="1"/>
    </xf>
    <xf numFmtId="165" fontId="41" fillId="0" borderId="0" xfId="2" applyFont="1" applyAlignment="1">
      <alignment horizontal="right" wrapText="1"/>
    </xf>
    <xf numFmtId="14" fontId="13" fillId="3" borderId="4" xfId="0" applyNumberFormat="1" applyFont="1" applyFill="1" applyBorder="1" applyAlignment="1">
      <alignment horizontal="center" vertical="top" wrapText="1"/>
    </xf>
    <xf numFmtId="14" fontId="45" fillId="6" borderId="4" xfId="0" applyNumberFormat="1" applyFont="1" applyFill="1" applyBorder="1" applyAlignment="1">
      <alignment horizontal="center" vertical="center" wrapText="1"/>
    </xf>
    <xf numFmtId="14" fontId="35" fillId="0" borderId="0" xfId="0" applyNumberFormat="1" applyFont="1" applyAlignment="1">
      <alignment horizontal="center" vertical="center" wrapText="1"/>
    </xf>
    <xf numFmtId="14" fontId="9" fillId="0" borderId="0" xfId="0" applyNumberFormat="1" applyFont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166" fontId="46" fillId="14" borderId="21" xfId="0" applyNumberFormat="1" applyFont="1" applyFill="1" applyBorder="1" applyAlignment="1">
      <alignment horizontal="center"/>
    </xf>
    <xf numFmtId="0" fontId="62" fillId="11" borderId="20" xfId="0" applyFont="1" applyFill="1" applyBorder="1" applyAlignment="1">
      <alignment horizontal="center" vertical="center"/>
    </xf>
    <xf numFmtId="0" fontId="62" fillId="11" borderId="21" xfId="0" applyFont="1" applyFill="1" applyBorder="1" applyAlignment="1">
      <alignment horizontal="center" vertical="center"/>
    </xf>
    <xf numFmtId="0" fontId="62" fillId="11" borderId="22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2" fillId="0" borderId="6" xfId="0" applyFont="1" applyBorder="1" applyAlignment="1">
      <alignment horizontal="center" vertical="center"/>
    </xf>
    <xf numFmtId="0" fontId="62" fillId="0" borderId="8" xfId="0" applyFont="1" applyBorder="1" applyAlignment="1">
      <alignment horizontal="center" vertical="center"/>
    </xf>
    <xf numFmtId="0" fontId="62" fillId="0" borderId="9" xfId="0" applyFont="1" applyBorder="1" applyAlignment="1">
      <alignment horizontal="center" vertical="center"/>
    </xf>
    <xf numFmtId="0" fontId="64" fillId="0" borderId="10" xfId="0" applyFont="1" applyBorder="1" applyAlignment="1">
      <alignment horizontal="left" vertical="center"/>
    </xf>
    <xf numFmtId="0" fontId="64" fillId="0" borderId="11" xfId="0" applyFont="1" applyBorder="1" applyAlignment="1">
      <alignment horizontal="left" vertical="center"/>
    </xf>
    <xf numFmtId="49" fontId="64" fillId="0" borderId="0" xfId="0" applyNumberFormat="1" applyFont="1" applyAlignment="1">
      <alignment horizontal="left" vertical="center"/>
    </xf>
    <xf numFmtId="49" fontId="64" fillId="0" borderId="7" xfId="0" applyNumberFormat="1" applyFont="1" applyBorder="1" applyAlignment="1">
      <alignment horizontal="left" vertical="center"/>
    </xf>
    <xf numFmtId="0" fontId="64" fillId="0" borderId="4" xfId="0" applyFont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 wrapText="1"/>
    </xf>
    <xf numFmtId="0" fontId="64" fillId="0" borderId="4" xfId="0" applyFont="1" applyBorder="1" applyAlignment="1">
      <alignment horizontal="left" vertical="center" wrapText="1"/>
    </xf>
    <xf numFmtId="0" fontId="64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5" fillId="11" borderId="20" xfId="0" applyFont="1" applyFill="1" applyBorder="1" applyAlignment="1">
      <alignment horizontal="center" vertical="center"/>
    </xf>
    <xf numFmtId="0" fontId="15" fillId="11" borderId="21" xfId="0" applyFont="1" applyFill="1" applyBorder="1" applyAlignment="1">
      <alignment horizontal="center" vertical="center"/>
    </xf>
    <xf numFmtId="0" fontId="15" fillId="11" borderId="2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166" fontId="17" fillId="0" borderId="10" xfId="0" applyNumberFormat="1" applyFont="1" applyBorder="1" applyAlignment="1">
      <alignment horizontal="left" vertical="center"/>
    </xf>
    <xf numFmtId="166" fontId="17" fillId="0" borderId="11" xfId="0" applyNumberFormat="1" applyFont="1" applyBorder="1" applyAlignment="1">
      <alignment horizontal="left" vertical="center"/>
    </xf>
    <xf numFmtId="166" fontId="17" fillId="0" borderId="0" xfId="0" applyNumberFormat="1" applyFont="1" applyAlignment="1">
      <alignment horizontal="left" vertical="center"/>
    </xf>
    <xf numFmtId="166" fontId="17" fillId="0" borderId="7" xfId="0" applyNumberFormat="1" applyFont="1" applyBorder="1" applyAlignment="1">
      <alignment horizontal="left" vertical="center"/>
    </xf>
    <xf numFmtId="166" fontId="17" fillId="0" borderId="4" xfId="0" applyNumberFormat="1" applyFont="1" applyBorder="1" applyAlignment="1">
      <alignment horizontal="center" vertical="center" wrapText="1"/>
    </xf>
    <xf numFmtId="166" fontId="17" fillId="0" borderId="2" xfId="0" applyNumberFormat="1" applyFont="1" applyBorder="1" applyAlignment="1">
      <alignment horizontal="center" vertical="center" wrapText="1"/>
    </xf>
    <xf numFmtId="0" fontId="55" fillId="18" borderId="0" xfId="0" applyFont="1" applyFill="1" applyAlignment="1">
      <alignment horizontal="center"/>
    </xf>
    <xf numFmtId="0" fontId="43" fillId="19" borderId="10" xfId="0" applyFont="1" applyFill="1" applyBorder="1" applyAlignment="1">
      <alignment horizontal="center"/>
    </xf>
    <xf numFmtId="0" fontId="43" fillId="19" borderId="11" xfId="0" applyFont="1" applyFill="1" applyBorder="1" applyAlignment="1">
      <alignment horizontal="center"/>
    </xf>
    <xf numFmtId="14" fontId="39" fillId="0" borderId="0" xfId="0" applyNumberFormat="1" applyFont="1" applyAlignment="1">
      <alignment horizontal="center" vertical="center"/>
    </xf>
    <xf numFmtId="14" fontId="40" fillId="0" borderId="4" xfId="0" applyNumberFormat="1" applyFont="1" applyBorder="1" applyAlignment="1">
      <alignment horizontal="center" vertical="center"/>
    </xf>
    <xf numFmtId="0" fontId="0" fillId="8" borderId="19" xfId="0" applyFont="1" applyFill="1" applyBorder="1" applyAlignment="1">
      <alignment horizontal="left" wrapText="1"/>
    </xf>
    <xf numFmtId="0" fontId="0" fillId="8" borderId="6" xfId="0" applyFont="1" applyFill="1" applyBorder="1" applyAlignment="1">
      <alignment horizontal="left" wrapText="1"/>
    </xf>
    <xf numFmtId="165" fontId="0" fillId="8" borderId="3" xfId="2" applyFont="1" applyFill="1" applyBorder="1" applyAlignment="1">
      <alignment horizontal="right" vertical="center" wrapText="1"/>
    </xf>
    <xf numFmtId="166" fontId="0" fillId="8" borderId="19" xfId="40" applyNumberFormat="1" applyFont="1" applyFill="1" applyBorder="1" applyAlignment="1">
      <alignment horizontal="left" wrapText="1"/>
    </xf>
    <xf numFmtId="166" fontId="0" fillId="8" borderId="19" xfId="1" applyNumberFormat="1" applyFont="1" applyFill="1" applyBorder="1" applyAlignment="1">
      <alignment horizontal="left" vertical="center" wrapText="1"/>
    </xf>
    <xf numFmtId="3" fontId="19" fillId="8" borderId="11" xfId="1" applyNumberFormat="1" applyFont="1" applyFill="1" applyBorder="1" applyAlignment="1">
      <alignment horizontal="left" wrapText="1"/>
    </xf>
    <xf numFmtId="3" fontId="0" fillId="8" borderId="19" xfId="1" applyNumberFormat="1" applyFont="1" applyFill="1" applyBorder="1" applyAlignment="1">
      <alignment horizontal="left" vertical="center" wrapText="1"/>
    </xf>
    <xf numFmtId="3" fontId="0" fillId="8" borderId="19" xfId="0" applyNumberFormat="1" applyFont="1" applyFill="1" applyBorder="1" applyAlignment="1">
      <alignment horizontal="left" wrapText="1"/>
    </xf>
    <xf numFmtId="4" fontId="9" fillId="8" borderId="19" xfId="0" applyNumberFormat="1" applyFont="1" applyFill="1" applyBorder="1" applyAlignment="1">
      <alignment horizontal="center" wrapText="1"/>
    </xf>
    <xf numFmtId="3" fontId="9" fillId="8" borderId="0" xfId="0" applyNumberFormat="1" applyFont="1" applyFill="1" applyAlignment="1">
      <alignment horizontal="center" vertical="center" wrapText="1"/>
    </xf>
    <xf numFmtId="165" fontId="4" fillId="8" borderId="5" xfId="2" applyFont="1" applyFill="1" applyBorder="1" applyAlignment="1">
      <alignment horizontal="right" vertical="center" wrapText="1"/>
    </xf>
    <xf numFmtId="165" fontId="4" fillId="8" borderId="16" xfId="2" applyFont="1" applyFill="1" applyBorder="1" applyAlignment="1">
      <alignment horizontal="right" vertical="center" wrapText="1"/>
    </xf>
    <xf numFmtId="0" fontId="0" fillId="8" borderId="19" xfId="0" applyFont="1" applyFill="1" applyBorder="1" applyAlignment="1">
      <alignment horizontal="left" vertical="center" wrapText="1"/>
    </xf>
    <xf numFmtId="0" fontId="0" fillId="8" borderId="6" xfId="0" applyFont="1" applyFill="1" applyBorder="1" applyAlignment="1">
      <alignment horizontal="left" vertical="center" wrapText="1"/>
    </xf>
    <xf numFmtId="165" fontId="0" fillId="8" borderId="16" xfId="2" applyFont="1" applyFill="1" applyBorder="1" applyAlignment="1">
      <alignment horizontal="right" vertical="center" wrapText="1"/>
    </xf>
  </cellXfs>
  <cellStyles count="45">
    <cellStyle name="Comma 2" xfId="12" xr:uid="{00000000-0005-0000-0000-000001000000}"/>
    <cellStyle name="Comma 3" xfId="40" xr:uid="{00000000-0005-0000-0000-000002000000}"/>
    <cellStyle name="Comma 4" xfId="14" xr:uid="{00000000-0005-0000-0000-000003000000}"/>
    <cellStyle name="Čárka" xfId="2" builtinId="3"/>
    <cellStyle name="Excel Built-in Normal" xfId="3" xr:uid="{00000000-0005-0000-0000-000004000000}"/>
    <cellStyle name="Hypertextový odkaz" xfId="18" builtinId="8" hidden="1"/>
    <cellStyle name="Hypertextový odkaz" xfId="20" builtinId="8" hidden="1"/>
    <cellStyle name="Hypertextový odkaz" xfId="22" builtinId="8" hidden="1"/>
    <cellStyle name="Hypertextový odkaz" xfId="24" builtinId="8" hidden="1"/>
    <cellStyle name="Hypertextový odkaz" xfId="26" builtinId="8" hidden="1"/>
    <cellStyle name="Hypertextový odkaz" xfId="28" builtinId="8" hidden="1"/>
    <cellStyle name="Hypertextový odkaz" xfId="30" builtinId="8" hidden="1"/>
    <cellStyle name="Hypertextový odkaz" xfId="32" builtinId="8" hidden="1"/>
    <cellStyle name="Hypertextový odkaz" xfId="34" builtinId="8" hidden="1"/>
    <cellStyle name="Hypertextový odkaz" xfId="36" builtinId="8" hidden="1"/>
    <cellStyle name="Hypertextový odkaz" xfId="38" builtinId="8" hidden="1"/>
    <cellStyle name="Hypertextový odkaz" xfId="41" builtinId="8" hidden="1"/>
    <cellStyle name="Hypertextový odkaz" xfId="43" builtinId="8" hidden="1"/>
    <cellStyle name="Milliers 2" xfId="13" xr:uid="{00000000-0005-0000-0000-00001F000000}"/>
    <cellStyle name="Normal 10" xfId="6" xr:uid="{00000000-0005-0000-0000-000021000000}"/>
    <cellStyle name="Normal 2" xfId="9" xr:uid="{00000000-0005-0000-0000-000022000000}"/>
    <cellStyle name="Normal 2 3" xfId="15" xr:uid="{00000000-0005-0000-0000-000023000000}"/>
    <cellStyle name="Normal 3" xfId="8" xr:uid="{00000000-0005-0000-0000-000024000000}"/>
    <cellStyle name="Normal 5" xfId="10" xr:uid="{00000000-0005-0000-0000-000025000000}"/>
    <cellStyle name="Normal 6" xfId="11" xr:uid="{00000000-0005-0000-0000-000026000000}"/>
    <cellStyle name="Normal 8" xfId="4" xr:uid="{00000000-0005-0000-0000-000027000000}"/>
    <cellStyle name="Normal 8 2" xfId="7" xr:uid="{00000000-0005-0000-0000-000028000000}"/>
    <cellStyle name="Normal 9" xfId="5" xr:uid="{00000000-0005-0000-0000-000029000000}"/>
    <cellStyle name="Normal_Total expenses by date" xfId="1" xr:uid="{00000000-0005-0000-0000-00002A000000}"/>
    <cellStyle name="Normální" xfId="0" builtinId="0"/>
    <cellStyle name="Normální 2" xfId="16" xr:uid="{00000000-0005-0000-0000-00002B000000}"/>
    <cellStyle name="Normální 3" xfId="17" xr:uid="{00000000-0005-0000-0000-00002C000000}"/>
    <cellStyle name="Použitý hypertextový odkaz" xfId="19" builtinId="9" hidden="1"/>
    <cellStyle name="Použitý hypertextový odkaz" xfId="21" builtinId="9" hidden="1"/>
    <cellStyle name="Použitý hypertextový odkaz" xfId="23" builtinId="9" hidden="1"/>
    <cellStyle name="Použitý hypertextový odkaz" xfId="25" builtinId="9" hidden="1"/>
    <cellStyle name="Použitý hypertextový odkaz" xfId="27" builtinId="9" hidden="1"/>
    <cellStyle name="Použitý hypertextový odkaz" xfId="29" builtinId="9" hidden="1"/>
    <cellStyle name="Použitý hypertextový odkaz" xfId="31" builtinId="9" hidden="1"/>
    <cellStyle name="Použitý hypertextový odkaz" xfId="33" builtinId="9" hidden="1"/>
    <cellStyle name="Použitý hypertextový odkaz" xfId="35" builtinId="9" hidden="1"/>
    <cellStyle name="Použitý hypertextový odkaz" xfId="37" builtinId="9" hidden="1"/>
    <cellStyle name="Použitý hypertextový odkaz" xfId="39" builtinId="9" hidden="1"/>
    <cellStyle name="Použitý hypertextový odkaz" xfId="42" builtinId="9" hidden="1"/>
    <cellStyle name="Použitý hypertextový odkaz" xfId="44" builtinId="9" hidden="1"/>
  </cellStyles>
  <dxfs count="18">
    <dxf>
      <numFmt numFmtId="165" formatCode="_-* #,##0.00\ _€_-;\-* #,##0.00\ _€_-;_-* &quot;-&quot;??\ _€_-;_-@_-"/>
    </dxf>
    <dxf>
      <alignment horizontal="right" readingOrder="0"/>
    </dxf>
    <dxf>
      <alignment wrapText="1" readingOrder="0"/>
    </dxf>
    <dxf>
      <numFmt numFmtId="165" formatCode="_-* #,##0.00\ _€_-;\-* #,##0.00\ _€_-;_-* &quot;-&quot;??\ _€_-;_-@_-"/>
    </dxf>
    <dxf>
      <alignment horizontal="right" readingOrder="0"/>
    </dxf>
    <dxf>
      <alignment wrapText="1" readingOrder="0"/>
    </dxf>
    <dxf>
      <alignment horizontal="right" readingOrder="0"/>
    </dxf>
    <dxf>
      <alignment wrapText="1" readingOrder="0"/>
    </dxf>
    <dxf>
      <numFmt numFmtId="165" formatCode="_-* #,##0.00\ _€_-;\-* #,##0.00\ _€_-;_-* &quot;-&quot;??\ _€_-;_-@_-"/>
    </dxf>
    <dxf>
      <alignment horizontal="right" readingOrder="0"/>
    </dxf>
    <dxf>
      <alignment wrapText="1" readingOrder="0"/>
    </dxf>
    <dxf>
      <numFmt numFmtId="165" formatCode="_-* #,##0.00\ _€_-;\-* #,##0.00\ _€_-;_-* &quot;-&quot;??\ _€_-;_-@_-"/>
    </dxf>
    <dxf>
      <alignment wrapText="1" readingOrder="0"/>
    </dxf>
    <dxf>
      <alignment horizontal="right" readingOrder="0"/>
    </dxf>
    <dxf>
      <numFmt numFmtId="165" formatCode="_-* #,##0.00\ _€_-;\-* #,##0.00\ _€_-;_-* &quot;-&quot;??\ _€_-;_-@_-"/>
    </dxf>
    <dxf>
      <alignment wrapText="1" readingOrder="0"/>
    </dxf>
    <dxf>
      <alignment horizontal="right" readingOrder="0"/>
    </dxf>
    <dxf>
      <numFmt numFmtId="165" formatCode="_-* #,##0.00\ _€_-;\-* #,##0.00\ _€_-;_-* &quot;-&quot;??\ _€_-;_-@_-"/>
    </dxf>
  </dxfs>
  <tableStyles count="0" defaultTableStyle="TableStyleMedium2" defaultPivotStyle="PivotStyleLight16"/>
  <colors>
    <mruColors>
      <color rgb="FF00CC66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23</xdr:row>
      <xdr:rowOff>0</xdr:rowOff>
    </xdr:from>
    <xdr:to>
      <xdr:col>7</xdr:col>
      <xdr:colOff>190500</xdr:colOff>
      <xdr:row>24</xdr:row>
      <xdr:rowOff>69215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188200" y="4978400"/>
          <a:ext cx="76200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23</xdr:row>
      <xdr:rowOff>0</xdr:rowOff>
    </xdr:from>
    <xdr:to>
      <xdr:col>8</xdr:col>
      <xdr:colOff>19050</xdr:colOff>
      <xdr:row>24</xdr:row>
      <xdr:rowOff>50165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7759700" y="4978400"/>
          <a:ext cx="1905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23</xdr:row>
      <xdr:rowOff>0</xdr:rowOff>
    </xdr:from>
    <xdr:to>
      <xdr:col>7</xdr:col>
      <xdr:colOff>190500</xdr:colOff>
      <xdr:row>24</xdr:row>
      <xdr:rowOff>66675</xdr:rowOff>
    </xdr:to>
    <xdr:sp macro="" textlink="">
      <xdr:nvSpPr>
        <xdr:cNvPr id="4" name="Text Box 3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7188200" y="5867400"/>
          <a:ext cx="76200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23</xdr:row>
      <xdr:rowOff>0</xdr:rowOff>
    </xdr:from>
    <xdr:to>
      <xdr:col>8</xdr:col>
      <xdr:colOff>19050</xdr:colOff>
      <xdr:row>24</xdr:row>
      <xdr:rowOff>47625</xdr:rowOff>
    </xdr:to>
    <xdr:sp macro="" textlink="">
      <xdr:nvSpPr>
        <xdr:cNvPr id="5" name="Text Box 3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7759700" y="5867400"/>
          <a:ext cx="1905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23</xdr:row>
      <xdr:rowOff>0</xdr:rowOff>
    </xdr:from>
    <xdr:to>
      <xdr:col>7</xdr:col>
      <xdr:colOff>190500</xdr:colOff>
      <xdr:row>24</xdr:row>
      <xdr:rowOff>66675</xdr:rowOff>
    </xdr:to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7188200" y="5867400"/>
          <a:ext cx="76200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23</xdr:row>
      <xdr:rowOff>0</xdr:rowOff>
    </xdr:from>
    <xdr:to>
      <xdr:col>8</xdr:col>
      <xdr:colOff>19050</xdr:colOff>
      <xdr:row>24</xdr:row>
      <xdr:rowOff>47625</xdr:rowOff>
    </xdr:to>
    <xdr:sp macro="" textlink="">
      <xdr:nvSpPr>
        <xdr:cNvPr id="7" name="Text Box 3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7759700" y="5867400"/>
          <a:ext cx="1905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114300</xdr:colOff>
      <xdr:row>23</xdr:row>
      <xdr:rowOff>0</xdr:rowOff>
    </xdr:from>
    <xdr:ext cx="76200" cy="228600"/>
    <xdr:sp macro="" textlink="">
      <xdr:nvSpPr>
        <xdr:cNvPr id="8" name="Text Box 32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7188200" y="58674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23</xdr:row>
      <xdr:rowOff>0</xdr:rowOff>
    </xdr:from>
    <xdr:ext cx="19050" cy="209550"/>
    <xdr:sp macro="" textlink="">
      <xdr:nvSpPr>
        <xdr:cNvPr id="9" name="Text Box 3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7759700" y="58674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114300</xdr:colOff>
      <xdr:row>23</xdr:row>
      <xdr:rowOff>0</xdr:rowOff>
    </xdr:from>
    <xdr:to>
      <xdr:col>8</xdr:col>
      <xdr:colOff>190500</xdr:colOff>
      <xdr:row>24</xdr:row>
      <xdr:rowOff>69215</xdr:rowOff>
    </xdr:to>
    <xdr:sp macro="" textlink="">
      <xdr:nvSpPr>
        <xdr:cNvPr id="10" name="Text Box 32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8178800" y="4927600"/>
          <a:ext cx="76200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23</xdr:row>
      <xdr:rowOff>0</xdr:rowOff>
    </xdr:from>
    <xdr:to>
      <xdr:col>8</xdr:col>
      <xdr:colOff>704850</xdr:colOff>
      <xdr:row>24</xdr:row>
      <xdr:rowOff>50165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8750300" y="4927600"/>
          <a:ext cx="1905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23</xdr:row>
      <xdr:rowOff>0</xdr:rowOff>
    </xdr:from>
    <xdr:to>
      <xdr:col>8</xdr:col>
      <xdr:colOff>190500</xdr:colOff>
      <xdr:row>24</xdr:row>
      <xdr:rowOff>66675</xdr:rowOff>
    </xdr:to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8178800" y="5829300"/>
          <a:ext cx="76200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23</xdr:row>
      <xdr:rowOff>0</xdr:rowOff>
    </xdr:from>
    <xdr:to>
      <xdr:col>8</xdr:col>
      <xdr:colOff>704850</xdr:colOff>
      <xdr:row>24</xdr:row>
      <xdr:rowOff>47625</xdr:rowOff>
    </xdr:to>
    <xdr:sp macro="" textlink="">
      <xdr:nvSpPr>
        <xdr:cNvPr id="13" name="Text Box 3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8750300" y="5829300"/>
          <a:ext cx="1905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23</xdr:row>
      <xdr:rowOff>0</xdr:rowOff>
    </xdr:from>
    <xdr:to>
      <xdr:col>8</xdr:col>
      <xdr:colOff>190500</xdr:colOff>
      <xdr:row>24</xdr:row>
      <xdr:rowOff>66675</xdr:rowOff>
    </xdr:to>
    <xdr:sp macro="" textlink="">
      <xdr:nvSpPr>
        <xdr:cNvPr id="14" name="Text Box 3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8178800" y="5829300"/>
          <a:ext cx="76200" cy="24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23</xdr:row>
      <xdr:rowOff>0</xdr:rowOff>
    </xdr:from>
    <xdr:to>
      <xdr:col>8</xdr:col>
      <xdr:colOff>704850</xdr:colOff>
      <xdr:row>24</xdr:row>
      <xdr:rowOff>47625</xdr:rowOff>
    </xdr:to>
    <xdr:sp macro="" textlink="">
      <xdr:nvSpPr>
        <xdr:cNvPr id="15" name="Text Box 3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8750300" y="5829300"/>
          <a:ext cx="19050" cy="22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114300</xdr:colOff>
      <xdr:row>23</xdr:row>
      <xdr:rowOff>0</xdr:rowOff>
    </xdr:from>
    <xdr:ext cx="76200" cy="228600"/>
    <xdr:sp macro="" textlink="">
      <xdr:nvSpPr>
        <xdr:cNvPr id="16" name="Text Box 3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8178800" y="58293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685800</xdr:colOff>
      <xdr:row>23</xdr:row>
      <xdr:rowOff>0</xdr:rowOff>
    </xdr:from>
    <xdr:ext cx="19050" cy="209550"/>
    <xdr:sp macro="" textlink="">
      <xdr:nvSpPr>
        <xdr:cNvPr id="17" name="Text Box 34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8750300" y="58293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44</xdr:row>
      <xdr:rowOff>0</xdr:rowOff>
    </xdr:from>
    <xdr:to>
      <xdr:col>7</xdr:col>
      <xdr:colOff>190500</xdr:colOff>
      <xdr:row>45</xdr:row>
      <xdr:rowOff>69215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id="{7605335B-FAA8-4C27-B6C2-EEA6AC0D2F60}"/>
            </a:ext>
          </a:extLst>
        </xdr:cNvPr>
        <xdr:cNvSpPr txBox="1">
          <a:spLocks noChangeArrowheads="1"/>
        </xdr:cNvSpPr>
      </xdr:nvSpPr>
      <xdr:spPr bwMode="auto">
        <a:xfrm>
          <a:off x="6219825" y="8086725"/>
          <a:ext cx="76200" cy="231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44</xdr:row>
      <xdr:rowOff>0</xdr:rowOff>
    </xdr:from>
    <xdr:to>
      <xdr:col>8</xdr:col>
      <xdr:colOff>19050</xdr:colOff>
      <xdr:row>45</xdr:row>
      <xdr:rowOff>50165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id="{C010A7DD-1F2E-44F0-AB2F-0E878F3B006D}"/>
            </a:ext>
          </a:extLst>
        </xdr:cNvPr>
        <xdr:cNvSpPr txBox="1">
          <a:spLocks noChangeArrowheads="1"/>
        </xdr:cNvSpPr>
      </xdr:nvSpPr>
      <xdr:spPr bwMode="auto">
        <a:xfrm>
          <a:off x="6324600" y="8086725"/>
          <a:ext cx="19050" cy="212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47</xdr:row>
      <xdr:rowOff>0</xdr:rowOff>
    </xdr:from>
    <xdr:to>
      <xdr:col>7</xdr:col>
      <xdr:colOff>190500</xdr:colOff>
      <xdr:row>48</xdr:row>
      <xdr:rowOff>66675</xdr:rowOff>
    </xdr:to>
    <xdr:sp macro="" textlink="">
      <xdr:nvSpPr>
        <xdr:cNvPr id="4" name="Text Box 32">
          <a:extLst>
            <a:ext uri="{FF2B5EF4-FFF2-40B4-BE49-F238E27FC236}">
              <a16:creationId xmlns:a16="http://schemas.microsoft.com/office/drawing/2014/main" id="{260542E9-186C-4B48-B0ED-2B5D6F3082D3}"/>
            </a:ext>
          </a:extLst>
        </xdr:cNvPr>
        <xdr:cNvSpPr txBox="1">
          <a:spLocks noChangeArrowheads="1"/>
        </xdr:cNvSpPr>
      </xdr:nvSpPr>
      <xdr:spPr bwMode="auto">
        <a:xfrm>
          <a:off x="6219825" y="85725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8</xdr:col>
      <xdr:colOff>19050</xdr:colOff>
      <xdr:row>48</xdr:row>
      <xdr:rowOff>47625</xdr:rowOff>
    </xdr:to>
    <xdr:sp macro="" textlink="">
      <xdr:nvSpPr>
        <xdr:cNvPr id="5" name="Text Box 34">
          <a:extLst>
            <a:ext uri="{FF2B5EF4-FFF2-40B4-BE49-F238E27FC236}">
              <a16:creationId xmlns:a16="http://schemas.microsoft.com/office/drawing/2014/main" id="{FB7D19EA-F397-4637-AF6F-54785F9BD958}"/>
            </a:ext>
          </a:extLst>
        </xdr:cNvPr>
        <xdr:cNvSpPr txBox="1">
          <a:spLocks noChangeArrowheads="1"/>
        </xdr:cNvSpPr>
      </xdr:nvSpPr>
      <xdr:spPr bwMode="auto">
        <a:xfrm>
          <a:off x="6324600" y="85725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47</xdr:row>
      <xdr:rowOff>0</xdr:rowOff>
    </xdr:from>
    <xdr:to>
      <xdr:col>7</xdr:col>
      <xdr:colOff>190500</xdr:colOff>
      <xdr:row>48</xdr:row>
      <xdr:rowOff>66675</xdr:rowOff>
    </xdr:to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id="{9BACD881-329E-495D-86B2-C84189DCD309}"/>
            </a:ext>
          </a:extLst>
        </xdr:cNvPr>
        <xdr:cNvSpPr txBox="1">
          <a:spLocks noChangeArrowheads="1"/>
        </xdr:cNvSpPr>
      </xdr:nvSpPr>
      <xdr:spPr bwMode="auto">
        <a:xfrm>
          <a:off x="6219825" y="85725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685800</xdr:colOff>
      <xdr:row>47</xdr:row>
      <xdr:rowOff>0</xdr:rowOff>
    </xdr:from>
    <xdr:to>
      <xdr:col>8</xdr:col>
      <xdr:colOff>19050</xdr:colOff>
      <xdr:row>48</xdr:row>
      <xdr:rowOff>47625</xdr:rowOff>
    </xdr:to>
    <xdr:sp macro="" textlink="">
      <xdr:nvSpPr>
        <xdr:cNvPr id="7" name="Text Box 34">
          <a:extLst>
            <a:ext uri="{FF2B5EF4-FFF2-40B4-BE49-F238E27FC236}">
              <a16:creationId xmlns:a16="http://schemas.microsoft.com/office/drawing/2014/main" id="{827B325E-F8F7-4930-AFA7-BFFBECE684E2}"/>
            </a:ext>
          </a:extLst>
        </xdr:cNvPr>
        <xdr:cNvSpPr txBox="1">
          <a:spLocks noChangeArrowheads="1"/>
        </xdr:cNvSpPr>
      </xdr:nvSpPr>
      <xdr:spPr bwMode="auto">
        <a:xfrm>
          <a:off x="6324600" y="85725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114300</xdr:colOff>
      <xdr:row>47</xdr:row>
      <xdr:rowOff>0</xdr:rowOff>
    </xdr:from>
    <xdr:ext cx="76200" cy="228600"/>
    <xdr:sp macro="" textlink="">
      <xdr:nvSpPr>
        <xdr:cNvPr id="8" name="Text Box 32">
          <a:extLst>
            <a:ext uri="{FF2B5EF4-FFF2-40B4-BE49-F238E27FC236}">
              <a16:creationId xmlns:a16="http://schemas.microsoft.com/office/drawing/2014/main" id="{60C85D9D-CD14-41D0-AD69-C26B9BD56F8B}"/>
            </a:ext>
          </a:extLst>
        </xdr:cNvPr>
        <xdr:cNvSpPr txBox="1">
          <a:spLocks noChangeArrowheads="1"/>
        </xdr:cNvSpPr>
      </xdr:nvSpPr>
      <xdr:spPr bwMode="auto">
        <a:xfrm>
          <a:off x="6219825" y="85725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685800</xdr:colOff>
      <xdr:row>47</xdr:row>
      <xdr:rowOff>0</xdr:rowOff>
    </xdr:from>
    <xdr:ext cx="19050" cy="209550"/>
    <xdr:sp macro="" textlink="">
      <xdr:nvSpPr>
        <xdr:cNvPr id="9" name="Text Box 34">
          <a:extLst>
            <a:ext uri="{FF2B5EF4-FFF2-40B4-BE49-F238E27FC236}">
              <a16:creationId xmlns:a16="http://schemas.microsoft.com/office/drawing/2014/main" id="{BA607DF5-4D74-4629-81EF-605E84A74446}"/>
            </a:ext>
          </a:extLst>
        </xdr:cNvPr>
        <xdr:cNvSpPr txBox="1">
          <a:spLocks noChangeArrowheads="1"/>
        </xdr:cNvSpPr>
      </xdr:nvSpPr>
      <xdr:spPr bwMode="auto">
        <a:xfrm>
          <a:off x="6324600" y="85725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114300</xdr:colOff>
      <xdr:row>44</xdr:row>
      <xdr:rowOff>0</xdr:rowOff>
    </xdr:from>
    <xdr:to>
      <xdr:col>8</xdr:col>
      <xdr:colOff>190500</xdr:colOff>
      <xdr:row>45</xdr:row>
      <xdr:rowOff>69215</xdr:rowOff>
    </xdr:to>
    <xdr:sp macro="" textlink="">
      <xdr:nvSpPr>
        <xdr:cNvPr id="10" name="Text Box 32">
          <a:extLst>
            <a:ext uri="{FF2B5EF4-FFF2-40B4-BE49-F238E27FC236}">
              <a16:creationId xmlns:a16="http://schemas.microsoft.com/office/drawing/2014/main" id="{16C6E855-B8D3-49E8-BAFD-884D5FEEAB47}"/>
            </a:ext>
          </a:extLst>
        </xdr:cNvPr>
        <xdr:cNvSpPr txBox="1">
          <a:spLocks noChangeArrowheads="1"/>
        </xdr:cNvSpPr>
      </xdr:nvSpPr>
      <xdr:spPr bwMode="auto">
        <a:xfrm>
          <a:off x="6438900" y="8086725"/>
          <a:ext cx="76200" cy="231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44</xdr:row>
      <xdr:rowOff>0</xdr:rowOff>
    </xdr:from>
    <xdr:to>
      <xdr:col>8</xdr:col>
      <xdr:colOff>704850</xdr:colOff>
      <xdr:row>45</xdr:row>
      <xdr:rowOff>50165</xdr:rowOff>
    </xdr:to>
    <xdr:sp macro="" textlink="">
      <xdr:nvSpPr>
        <xdr:cNvPr id="11" name="Text Box 34">
          <a:extLst>
            <a:ext uri="{FF2B5EF4-FFF2-40B4-BE49-F238E27FC236}">
              <a16:creationId xmlns:a16="http://schemas.microsoft.com/office/drawing/2014/main" id="{B2A549FF-4E1B-43DE-8196-B142F7332CC0}"/>
            </a:ext>
          </a:extLst>
        </xdr:cNvPr>
        <xdr:cNvSpPr txBox="1">
          <a:spLocks noChangeArrowheads="1"/>
        </xdr:cNvSpPr>
      </xdr:nvSpPr>
      <xdr:spPr bwMode="auto">
        <a:xfrm>
          <a:off x="7010400" y="8086725"/>
          <a:ext cx="19050" cy="212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47</xdr:row>
      <xdr:rowOff>0</xdr:rowOff>
    </xdr:from>
    <xdr:to>
      <xdr:col>8</xdr:col>
      <xdr:colOff>190500</xdr:colOff>
      <xdr:row>48</xdr:row>
      <xdr:rowOff>66675</xdr:rowOff>
    </xdr:to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id="{A515CBCD-4334-4F13-B004-FFED466F936E}"/>
            </a:ext>
          </a:extLst>
        </xdr:cNvPr>
        <xdr:cNvSpPr txBox="1">
          <a:spLocks noChangeArrowheads="1"/>
        </xdr:cNvSpPr>
      </xdr:nvSpPr>
      <xdr:spPr bwMode="auto">
        <a:xfrm>
          <a:off x="6438900" y="85725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47</xdr:row>
      <xdr:rowOff>0</xdr:rowOff>
    </xdr:from>
    <xdr:to>
      <xdr:col>8</xdr:col>
      <xdr:colOff>704850</xdr:colOff>
      <xdr:row>48</xdr:row>
      <xdr:rowOff>47625</xdr:rowOff>
    </xdr:to>
    <xdr:sp macro="" textlink="">
      <xdr:nvSpPr>
        <xdr:cNvPr id="13" name="Text Box 34">
          <a:extLst>
            <a:ext uri="{FF2B5EF4-FFF2-40B4-BE49-F238E27FC236}">
              <a16:creationId xmlns:a16="http://schemas.microsoft.com/office/drawing/2014/main" id="{5C485D51-2B45-4166-BC56-ED65F328272B}"/>
            </a:ext>
          </a:extLst>
        </xdr:cNvPr>
        <xdr:cNvSpPr txBox="1">
          <a:spLocks noChangeArrowheads="1"/>
        </xdr:cNvSpPr>
      </xdr:nvSpPr>
      <xdr:spPr bwMode="auto">
        <a:xfrm>
          <a:off x="7010400" y="85725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47</xdr:row>
      <xdr:rowOff>0</xdr:rowOff>
    </xdr:from>
    <xdr:to>
      <xdr:col>8</xdr:col>
      <xdr:colOff>190500</xdr:colOff>
      <xdr:row>48</xdr:row>
      <xdr:rowOff>66675</xdr:rowOff>
    </xdr:to>
    <xdr:sp macro="" textlink="">
      <xdr:nvSpPr>
        <xdr:cNvPr id="14" name="Text Box 32">
          <a:extLst>
            <a:ext uri="{FF2B5EF4-FFF2-40B4-BE49-F238E27FC236}">
              <a16:creationId xmlns:a16="http://schemas.microsoft.com/office/drawing/2014/main" id="{51E6BC97-D5CB-4B2C-892E-80B85EFC79CE}"/>
            </a:ext>
          </a:extLst>
        </xdr:cNvPr>
        <xdr:cNvSpPr txBox="1">
          <a:spLocks noChangeArrowheads="1"/>
        </xdr:cNvSpPr>
      </xdr:nvSpPr>
      <xdr:spPr bwMode="auto">
        <a:xfrm>
          <a:off x="6438900" y="85725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47</xdr:row>
      <xdr:rowOff>0</xdr:rowOff>
    </xdr:from>
    <xdr:to>
      <xdr:col>8</xdr:col>
      <xdr:colOff>704850</xdr:colOff>
      <xdr:row>48</xdr:row>
      <xdr:rowOff>47625</xdr:rowOff>
    </xdr:to>
    <xdr:sp macro="" textlink="">
      <xdr:nvSpPr>
        <xdr:cNvPr id="15" name="Text Box 34">
          <a:extLst>
            <a:ext uri="{FF2B5EF4-FFF2-40B4-BE49-F238E27FC236}">
              <a16:creationId xmlns:a16="http://schemas.microsoft.com/office/drawing/2014/main" id="{95EAC732-7B15-48F5-ACFC-06086C7CDD33}"/>
            </a:ext>
          </a:extLst>
        </xdr:cNvPr>
        <xdr:cNvSpPr txBox="1">
          <a:spLocks noChangeArrowheads="1"/>
        </xdr:cNvSpPr>
      </xdr:nvSpPr>
      <xdr:spPr bwMode="auto">
        <a:xfrm>
          <a:off x="7010400" y="85725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114300</xdr:colOff>
      <xdr:row>47</xdr:row>
      <xdr:rowOff>0</xdr:rowOff>
    </xdr:from>
    <xdr:ext cx="76200" cy="228600"/>
    <xdr:sp macro="" textlink="">
      <xdr:nvSpPr>
        <xdr:cNvPr id="16" name="Text Box 32">
          <a:extLst>
            <a:ext uri="{FF2B5EF4-FFF2-40B4-BE49-F238E27FC236}">
              <a16:creationId xmlns:a16="http://schemas.microsoft.com/office/drawing/2014/main" id="{E5204F18-C9FC-47D9-9600-1C1F89E3EBCF}"/>
            </a:ext>
          </a:extLst>
        </xdr:cNvPr>
        <xdr:cNvSpPr txBox="1">
          <a:spLocks noChangeArrowheads="1"/>
        </xdr:cNvSpPr>
      </xdr:nvSpPr>
      <xdr:spPr bwMode="auto">
        <a:xfrm>
          <a:off x="6438900" y="85725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685800</xdr:colOff>
      <xdr:row>47</xdr:row>
      <xdr:rowOff>0</xdr:rowOff>
    </xdr:from>
    <xdr:ext cx="19050" cy="209550"/>
    <xdr:sp macro="" textlink="">
      <xdr:nvSpPr>
        <xdr:cNvPr id="17" name="Text Box 34">
          <a:extLst>
            <a:ext uri="{FF2B5EF4-FFF2-40B4-BE49-F238E27FC236}">
              <a16:creationId xmlns:a16="http://schemas.microsoft.com/office/drawing/2014/main" id="{81CC2221-1A8E-4D4A-906D-0B2D58BB6B4D}"/>
            </a:ext>
          </a:extLst>
        </xdr:cNvPr>
        <xdr:cNvSpPr txBox="1">
          <a:spLocks noChangeArrowheads="1"/>
        </xdr:cNvSpPr>
      </xdr:nvSpPr>
      <xdr:spPr bwMode="auto">
        <a:xfrm>
          <a:off x="7010400" y="85725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114300</xdr:colOff>
      <xdr:row>22</xdr:row>
      <xdr:rowOff>0</xdr:rowOff>
    </xdr:from>
    <xdr:to>
      <xdr:col>8</xdr:col>
      <xdr:colOff>190500</xdr:colOff>
      <xdr:row>23</xdr:row>
      <xdr:rowOff>69215</xdr:rowOff>
    </xdr:to>
    <xdr:sp macro="" textlink="">
      <xdr:nvSpPr>
        <xdr:cNvPr id="2" name="Text Box 3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7277100" y="54197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22</xdr:row>
      <xdr:rowOff>0</xdr:rowOff>
    </xdr:from>
    <xdr:to>
      <xdr:col>8</xdr:col>
      <xdr:colOff>704850</xdr:colOff>
      <xdr:row>23</xdr:row>
      <xdr:rowOff>50165</xdr:rowOff>
    </xdr:to>
    <xdr:sp macro="" textlink="">
      <xdr:nvSpPr>
        <xdr:cNvPr id="3" name="Text Box 3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7848600" y="54197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22</xdr:row>
      <xdr:rowOff>0</xdr:rowOff>
    </xdr:from>
    <xdr:to>
      <xdr:col>8</xdr:col>
      <xdr:colOff>190500</xdr:colOff>
      <xdr:row>23</xdr:row>
      <xdr:rowOff>66675</xdr:rowOff>
    </xdr:to>
    <xdr:sp macro="" textlink="">
      <xdr:nvSpPr>
        <xdr:cNvPr id="4" name="Text Box 3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7277100" y="1397317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22</xdr:row>
      <xdr:rowOff>0</xdr:rowOff>
    </xdr:from>
    <xdr:to>
      <xdr:col>8</xdr:col>
      <xdr:colOff>704850</xdr:colOff>
      <xdr:row>23</xdr:row>
      <xdr:rowOff>47625</xdr:rowOff>
    </xdr:to>
    <xdr:sp macro="" textlink="">
      <xdr:nvSpPr>
        <xdr:cNvPr id="5" name="Text Box 3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7848600" y="1397317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22</xdr:row>
      <xdr:rowOff>0</xdr:rowOff>
    </xdr:from>
    <xdr:to>
      <xdr:col>8</xdr:col>
      <xdr:colOff>190500</xdr:colOff>
      <xdr:row>23</xdr:row>
      <xdr:rowOff>66675</xdr:rowOff>
    </xdr:to>
    <xdr:sp macro="" textlink="">
      <xdr:nvSpPr>
        <xdr:cNvPr id="6" name="Text Box 3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7277100" y="245459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685800</xdr:colOff>
      <xdr:row>22</xdr:row>
      <xdr:rowOff>0</xdr:rowOff>
    </xdr:from>
    <xdr:to>
      <xdr:col>8</xdr:col>
      <xdr:colOff>704850</xdr:colOff>
      <xdr:row>23</xdr:row>
      <xdr:rowOff>47625</xdr:rowOff>
    </xdr:to>
    <xdr:sp macro="" textlink="">
      <xdr:nvSpPr>
        <xdr:cNvPr id="7" name="Text Box 3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7848600" y="24545925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8</xdr:col>
      <xdr:colOff>114300</xdr:colOff>
      <xdr:row>22</xdr:row>
      <xdr:rowOff>0</xdr:rowOff>
    </xdr:from>
    <xdr:ext cx="76200" cy="228600"/>
    <xdr:sp macro="" textlink="">
      <xdr:nvSpPr>
        <xdr:cNvPr id="8" name="Text Box 3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7277100" y="3128010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685800</xdr:colOff>
      <xdr:row>22</xdr:row>
      <xdr:rowOff>0</xdr:rowOff>
    </xdr:from>
    <xdr:ext cx="19050" cy="209550"/>
    <xdr:sp macro="" textlink="">
      <xdr:nvSpPr>
        <xdr:cNvPr id="9" name="Text Box 34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7848600" y="31280100"/>
          <a:ext cx="19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572.058901041666" createdVersion="5" refreshedVersion="5" minRefreshableVersion="3" recordCount="11" xr:uid="{00000000-000A-0000-FFFF-FFFF01000000}">
  <cacheSource type="worksheet">
    <worksheetSource ref="A2:H13" sheet="UGX Cash Box  December"/>
  </cacheSource>
  <cacheFields count="8">
    <cacheField name="Date" numFmtId="14">
      <sharedItems containsSemiMixedTypes="0" containsNonDate="0" containsDate="1" containsString="0" minDate="2021-12-01T00:00:00" maxDate="2021-12-24T00:00:00"/>
    </cacheField>
    <cacheField name="Details" numFmtId="0">
      <sharedItems/>
    </cacheField>
    <cacheField name="Type of expenses " numFmtId="0">
      <sharedItems containsBlank="1"/>
    </cacheField>
    <cacheField name="Department" numFmtId="0">
      <sharedItems containsBlank="1"/>
    </cacheField>
    <cacheField name="spent in national currency (Ugx)" numFmtId="0">
      <sharedItems containsString="0" containsBlank="1" containsNumber="1" containsInteger="1" minValue="12000" maxValue="300000"/>
    </cacheField>
    <cacheField name="Received" numFmtId="165">
      <sharedItems containsString="0" containsBlank="1" containsNumber="1" containsInteger="1" minValue="46000" maxValue="569550"/>
    </cacheField>
    <cacheField name="Balance" numFmtId="165">
      <sharedItems containsSemiMixedTypes="0" containsString="0" containsNumber="1" containsInteger="1" minValue="15809" maxValue="612359"/>
    </cacheField>
    <cacheField name="Name" numFmtId="14">
      <sharedItems containsBlank="1" count="9">
        <m/>
        <s v="Lydia"/>
        <s v="i67"/>
        <s v="Airtime"/>
        <s v="Mary" u="1"/>
        <s v="i33" u="1"/>
        <s v="Augustus" u="1"/>
        <s v="Nankya" u="1"/>
        <s v="i45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572.058901388889" createdVersion="5" refreshedVersion="5" minRefreshableVersion="3" recordCount="5" xr:uid="{00000000-000A-0000-FFFF-FFFF02000000}">
  <cacheSource type="worksheet">
    <worksheetSource ref="A3:H8" sheet="Airtime summary"/>
  </cacheSource>
  <cacheFields count="8">
    <cacheField name="Date" numFmtId="14">
      <sharedItems containsSemiMixedTypes="0" containsNonDate="0" containsDate="1" containsString="0" minDate="2021-12-01T00:00:00" maxDate="2021-12-24T00:00:00"/>
    </cacheField>
    <cacheField name="Details" numFmtId="0">
      <sharedItems/>
    </cacheField>
    <cacheField name="Type of expenses " numFmtId="0">
      <sharedItems containsBlank="1"/>
    </cacheField>
    <cacheField name="Department" numFmtId="0">
      <sharedItems containsBlank="1"/>
    </cacheField>
    <cacheField name="Spent  in national currency (UGX)" numFmtId="0">
      <sharedItems containsString="0" containsBlank="1" containsNumber="1" containsInteger="1" minValue="20000" maxValue="60000"/>
    </cacheField>
    <cacheField name="Received" numFmtId="165">
      <sharedItems containsString="0" containsBlank="1" containsNumber="1" containsInteger="1" minValue="20000" maxValue="60000"/>
    </cacheField>
    <cacheField name="Balance" numFmtId="165">
      <sharedItems containsSemiMixedTypes="0" containsString="0" containsNumber="1" containsInteger="1" minValue="0" maxValue="80000"/>
    </cacheField>
    <cacheField name="Name" numFmtId="166">
      <sharedItems containsBlank="1" count="9">
        <m/>
        <s v="Lydia"/>
        <s v="Day Guard"/>
        <s v="i67" u="1"/>
        <s v="Mary" u="1"/>
        <s v="i33" u="1"/>
        <s v="Augustus" u="1"/>
        <s v="Nankya" u="1"/>
        <s v="i45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anah" refreshedDate="44573.577832754629" createdVersion="5" refreshedVersion="7" minRefreshableVersion="3" recordCount="43" xr:uid="{00000000-000A-0000-FFFF-FFFF00000000}">
  <cacheSource type="worksheet">
    <worksheetSource ref="A2:H45" sheet="Total Expenses"/>
  </cacheSource>
  <cacheFields count="8">
    <cacheField name="Date" numFmtId="14">
      <sharedItems containsSemiMixedTypes="0" containsNonDate="0" containsDate="1" containsString="0" minDate="2021-12-03T00:00:00" maxDate="2021-12-24T00:00:00"/>
    </cacheField>
    <cacheField name="Details" numFmtId="0">
      <sharedItems/>
    </cacheField>
    <cacheField name="Type of expenses " numFmtId="0">
      <sharedItems containsBlank="1" count="15">
        <s v="Personnel"/>
        <s v="Bank Fees"/>
        <s v="Transport"/>
        <m/>
        <s v="Services"/>
        <s v="Telephone"/>
        <s v="Equipment" u="1"/>
        <s v="Bonus" u="1"/>
        <s v="Internet" u="1"/>
        <s v="Trust Building" u="1"/>
        <s v="Rent &amp; Utilities" u="1"/>
        <s v="Office Materials" u="1"/>
        <s v="Transfer Fees" u="1"/>
        <s v="Travel Subsistence" u="1"/>
        <s v="Travel Expenses" u="1"/>
      </sharedItems>
    </cacheField>
    <cacheField name="Department" numFmtId="0">
      <sharedItems containsBlank="1" count="5">
        <s v="Management"/>
        <s v="Legal"/>
        <s v="Office"/>
        <m/>
        <s v="Investigations"/>
      </sharedItems>
    </cacheField>
    <cacheField name="Spent  in national currency (UGX)" numFmtId="0">
      <sharedItems containsSemiMixedTypes="0" containsString="0" containsNumber="1" containsInteger="1" minValue="825" maxValue="1611049"/>
    </cacheField>
    <cacheField name="Exchange Rate $" numFmtId="4">
      <sharedItems containsSemiMixedTypes="0" containsString="0" containsNumber="1" containsInteger="1" minValue="3515" maxValue="3520"/>
    </cacheField>
    <cacheField name="Spent in $" numFmtId="166">
      <sharedItems containsSemiMixedTypes="0" containsString="0" containsNumber="1" minValue="0.234375" maxValue="457.68437499999999"/>
    </cacheField>
    <cacheField name="Name" numFmtId="166">
      <sharedItems containsBlank="1" count="12">
        <s v="UGX OPP"/>
        <s v="Lydia"/>
        <s v="Bank Ugx"/>
        <s v="Mary"/>
        <s v="Augustus"/>
        <s v="i45"/>
        <s v="i67"/>
        <s v="Day Guard"/>
        <m u="1"/>
        <s v="i33" u="1"/>
        <s v="Nankya" u="1"/>
        <s v="Bank USD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">
  <r>
    <d v="2021-12-01T00:00:00"/>
    <s v="Cash box November . 21"/>
    <m/>
    <m/>
    <m/>
    <m/>
    <n v="42809"/>
    <x v="0"/>
  </r>
  <r>
    <d v="2021-12-03T00:00:00"/>
    <s v="Mission Budget For 1 day"/>
    <s v="Advance"/>
    <s v="Management"/>
    <n v="15000"/>
    <m/>
    <n v="27809"/>
    <x v="1"/>
  </r>
  <r>
    <d v="2021-12-09T00:00:00"/>
    <s v="Mission Budget For 1 day"/>
    <s v="Advance"/>
    <s v="Management"/>
    <n v="12000"/>
    <m/>
    <n v="15809"/>
    <x v="1"/>
  </r>
  <r>
    <d v="2021-12-09T00:00:00"/>
    <s v="Reimbursement to the project"/>
    <s v="Advance"/>
    <s v="Management"/>
    <m/>
    <n v="46000"/>
    <n v="61809"/>
    <x v="1"/>
  </r>
  <r>
    <d v="2021-12-14T00:00:00"/>
    <s v="Mission Budget For 1 day"/>
    <s v="Advance"/>
    <s v="Management"/>
    <n v="19000"/>
    <m/>
    <n v="42809"/>
    <x v="1"/>
  </r>
  <r>
    <d v="2021-12-14T00:00:00"/>
    <s v="Cash withdraw chq:141"/>
    <s v="Internal Transfer"/>
    <m/>
    <m/>
    <n v="569550"/>
    <n v="612359"/>
    <x v="0"/>
  </r>
  <r>
    <d v="2021-12-23T00:00:00"/>
    <s v="December salary-i67"/>
    <s v="Personnel"/>
    <s v="Investigations"/>
    <n v="140400"/>
    <m/>
    <n v="471959"/>
    <x v="2"/>
  </r>
  <r>
    <d v="2021-12-23T00:00:00"/>
    <s v="December salary-Rebeca guard"/>
    <s v="Services"/>
    <s v="Office"/>
    <n v="300000"/>
    <m/>
    <n v="171959"/>
    <x v="1"/>
  </r>
  <r>
    <d v="2021-12-23T00:00:00"/>
    <s v="Airtime"/>
    <s v="Advance"/>
    <s v="Management"/>
    <n v="60000"/>
    <m/>
    <n v="111959"/>
    <x v="3"/>
  </r>
  <r>
    <d v="2021-12-23T00:00:00"/>
    <s v="Airtime"/>
    <s v="Advance"/>
    <s v="Management"/>
    <n v="20000"/>
    <m/>
    <n v="91959"/>
    <x v="3"/>
  </r>
  <r>
    <d v="2021-12-23T00:00:00"/>
    <s v="Mission Budget For 1 day"/>
    <s v="Advance"/>
    <s v="Management"/>
    <n v="12000"/>
    <m/>
    <n v="79959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">
  <r>
    <d v="2021-12-01T00:00:00"/>
    <s v="Balance from Nov .2021"/>
    <m/>
    <m/>
    <m/>
    <m/>
    <n v="0"/>
    <x v="0"/>
  </r>
  <r>
    <d v="2021-12-23T00:00:00"/>
    <s v="Airtime"/>
    <s v="Advance"/>
    <s v="Management"/>
    <m/>
    <n v="60000"/>
    <n v="60000"/>
    <x v="0"/>
  </r>
  <r>
    <d v="2021-12-23T00:00:00"/>
    <s v="Airtime"/>
    <s v="Advance"/>
    <s v="Management"/>
    <m/>
    <n v="20000"/>
    <n v="80000"/>
    <x v="0"/>
  </r>
  <r>
    <d v="2021-12-23T00:00:00"/>
    <s v="Airtime for Lydia"/>
    <s v="Telephone"/>
    <s v="Management"/>
    <n v="60000"/>
    <m/>
    <n v="20000"/>
    <x v="1"/>
  </r>
  <r>
    <d v="2021-12-23T00:00:00"/>
    <s v="Airtime for day guard"/>
    <s v="Telephone"/>
    <s v="Office"/>
    <n v="20000"/>
    <m/>
    <n v="0"/>
    <x v="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3">
  <r>
    <d v="2021-12-03T00:00:00"/>
    <s v="November PAYE-Lydia"/>
    <x v="0"/>
    <x v="0"/>
    <n v="1211440"/>
    <n v="3520"/>
    <n v="344.15909090909093"/>
    <x v="0"/>
  </r>
  <r>
    <d v="2021-12-03T00:00:00"/>
    <s v="November PAYE-Augustus"/>
    <x v="0"/>
    <x v="1"/>
    <n v="719920"/>
    <n v="3520"/>
    <n v="204.52272727272728"/>
    <x v="0"/>
  </r>
  <r>
    <d v="2021-12-03T00:00:00"/>
    <s v="November PAYE-Mary"/>
    <x v="0"/>
    <x v="1"/>
    <n v="549100"/>
    <n v="3520"/>
    <n v="155.99431818181819"/>
    <x v="0"/>
  </r>
  <r>
    <d v="2021-12-03T00:00:00"/>
    <s v="Bank charges"/>
    <x v="1"/>
    <x v="2"/>
    <n v="2300"/>
    <n v="3515"/>
    <n v="0.65433854907539113"/>
    <x v="0"/>
  </r>
  <r>
    <d v="2021-12-03T00:00:00"/>
    <s v="Local Transport"/>
    <x v="2"/>
    <x v="0"/>
    <n v="5000"/>
    <n v="3515"/>
    <n v="1.4224751066856329"/>
    <x v="1"/>
  </r>
  <r>
    <d v="2021-12-03T00:00:00"/>
    <s v="Local Transport"/>
    <x v="2"/>
    <x v="0"/>
    <n v="10000"/>
    <n v="3515"/>
    <n v="2.8449502133712659"/>
    <x v="1"/>
  </r>
  <r>
    <d v="2021-12-09T00:00:00"/>
    <s v="Transfer charges"/>
    <x v="1"/>
    <x v="2"/>
    <n v="2000"/>
    <n v="3515"/>
    <n v="0.56899004267425324"/>
    <x v="2"/>
  </r>
  <r>
    <d v="2021-12-10T00:00:00"/>
    <s v="November NSSF- Lydia"/>
    <x v="0"/>
    <x v="0"/>
    <n v="654720"/>
    <n v="3515"/>
    <n v="186.26458036984351"/>
    <x v="0"/>
  </r>
  <r>
    <d v="2021-12-10T00:00:00"/>
    <s v="November NSSF- Augustus"/>
    <x v="0"/>
    <x v="1"/>
    <n v="408960"/>
    <n v="3515"/>
    <n v="116.34708392603129"/>
    <x v="0"/>
  </r>
  <r>
    <d v="2021-12-10T00:00:00"/>
    <s v="November NSSF- Mary"/>
    <x v="0"/>
    <x v="1"/>
    <n v="323550"/>
    <n v="3515"/>
    <n v="92.048364153627318"/>
    <x v="0"/>
  </r>
  <r>
    <d v="2021-12-10T00:00:00"/>
    <s v="Local Transport"/>
    <x v="2"/>
    <x v="0"/>
    <n v="5000"/>
    <n v="3515"/>
    <n v="1.4224751066856329"/>
    <x v="1"/>
  </r>
  <r>
    <d v="2021-12-10T00:00:00"/>
    <s v="Local Transport"/>
    <x v="2"/>
    <x v="0"/>
    <n v="6000"/>
    <n v="3515"/>
    <n v="1.7069701280227596"/>
    <x v="1"/>
  </r>
  <r>
    <d v="2021-12-10T00:00:00"/>
    <s v="Local Transport"/>
    <x v="2"/>
    <x v="0"/>
    <n v="5000"/>
    <n v="3515"/>
    <n v="1.4224751066856329"/>
    <x v="1"/>
  </r>
  <r>
    <d v="2021-12-14T00:00:00"/>
    <s v="Bank charges"/>
    <x v="1"/>
    <x v="2"/>
    <n v="5000"/>
    <n v="3515"/>
    <n v="1.4224751066856329"/>
    <x v="0"/>
  </r>
  <r>
    <d v="2021-12-14T00:00:00"/>
    <s v="December salary-Lydia"/>
    <x v="0"/>
    <x v="0"/>
    <n v="1611049"/>
    <n v="3520"/>
    <n v="457.68437499999999"/>
    <x v="0"/>
  </r>
  <r>
    <d v="2021-12-14T00:00:00"/>
    <s v="Compensation advance Lydia"/>
    <x v="3"/>
    <x v="3"/>
    <n v="1000000"/>
    <n v="3520"/>
    <n v="284.09090909090907"/>
    <x v="1"/>
  </r>
  <r>
    <d v="2021-12-14T00:00:00"/>
    <s v="Compensation balance Lydia"/>
    <x v="3"/>
    <x v="3"/>
    <n v="323951"/>
    <n v="3520"/>
    <n v="92.031534090909091"/>
    <x v="1"/>
  </r>
  <r>
    <d v="2021-12-14T00:00:00"/>
    <s v="December salary-Mary"/>
    <x v="0"/>
    <x v="1"/>
    <n v="456500"/>
    <n v="3520"/>
    <n v="129.6875"/>
    <x v="0"/>
  </r>
  <r>
    <d v="2021-12-14T00:00:00"/>
    <s v="Compensation advance Mary"/>
    <x v="3"/>
    <x v="3"/>
    <n v="1000000"/>
    <n v="3520"/>
    <n v="284.09090909090907"/>
    <x v="3"/>
  </r>
  <r>
    <d v="2021-12-14T00:00:00"/>
    <s v="Compensation balance Mary"/>
    <x v="3"/>
    <x v="3"/>
    <n v="43500"/>
    <n v="3520"/>
    <n v="12.357954545454545"/>
    <x v="3"/>
  </r>
  <r>
    <d v="2021-12-14T00:00:00"/>
    <s v="December salary-Augustus"/>
    <x v="0"/>
    <x v="1"/>
    <n v="1199000"/>
    <n v="3520"/>
    <n v="340.625"/>
    <x v="0"/>
  </r>
  <r>
    <d v="2021-12-14T00:00:00"/>
    <s v="Compensation advance Augustus"/>
    <x v="3"/>
    <x v="3"/>
    <n v="556000"/>
    <n v="3520"/>
    <n v="157.95454545454547"/>
    <x v="4"/>
  </r>
  <r>
    <d v="2021-12-14T00:00:00"/>
    <s v="Compensation balance Augustus"/>
    <x v="3"/>
    <x v="3"/>
    <n v="15000"/>
    <n v="3520"/>
    <n v="4.2613636363636367"/>
    <x v="4"/>
  </r>
  <r>
    <d v="2021-12-14T00:00:00"/>
    <s v="December salary-i45"/>
    <x v="0"/>
    <x v="4"/>
    <n v="717400"/>
    <n v="3520"/>
    <n v="203.80681818181819"/>
    <x v="0"/>
  </r>
  <r>
    <d v="2021-12-14T00:00:00"/>
    <s v="Compensation balance i45"/>
    <x v="3"/>
    <x v="3"/>
    <n v="23000"/>
    <n v="3520"/>
    <n v="6.5340909090909092"/>
    <x v="5"/>
  </r>
  <r>
    <d v="2021-12-14T00:00:00"/>
    <s v="December salary-i67"/>
    <x v="0"/>
    <x v="4"/>
    <n v="140400"/>
    <n v="3520"/>
    <n v="39.886363636363633"/>
    <x v="6"/>
  </r>
  <r>
    <d v="2021-12-14T00:00:00"/>
    <s v="Compensation advance i67"/>
    <x v="3"/>
    <x v="3"/>
    <n v="600000"/>
    <n v="3520"/>
    <n v="170.45454545454547"/>
    <x v="6"/>
  </r>
  <r>
    <d v="2021-12-14T00:00:00"/>
    <s v="compensation balance i67"/>
    <x v="3"/>
    <x v="3"/>
    <n v="825"/>
    <n v="3520"/>
    <n v="0.234375"/>
    <x v="6"/>
  </r>
  <r>
    <d v="2021-12-14T00:00:00"/>
    <s v="Bank charges"/>
    <x v="1"/>
    <x v="2"/>
    <n v="2600"/>
    <n v="3515"/>
    <n v="0.73968705547652913"/>
    <x v="0"/>
  </r>
  <r>
    <d v="2021-12-14T00:00:00"/>
    <s v="Bank charges"/>
    <x v="1"/>
    <x v="2"/>
    <n v="2600"/>
    <n v="3515"/>
    <n v="0.73968705547652913"/>
    <x v="0"/>
  </r>
  <r>
    <d v="2021-12-14T00:00:00"/>
    <s v="Bank charges"/>
    <x v="1"/>
    <x v="2"/>
    <n v="2600"/>
    <n v="3515"/>
    <n v="0.73968705547652913"/>
    <x v="0"/>
  </r>
  <r>
    <d v="2021-12-14T00:00:00"/>
    <s v="Bank charges"/>
    <x v="1"/>
    <x v="2"/>
    <n v="2600"/>
    <n v="3515"/>
    <n v="0.73968705547652913"/>
    <x v="0"/>
  </r>
  <r>
    <d v="2021-12-14T00:00:00"/>
    <s v="Local Transport"/>
    <x v="2"/>
    <x v="0"/>
    <n v="7000"/>
    <n v="3515"/>
    <n v="1.9914651493598863"/>
    <x v="1"/>
  </r>
  <r>
    <d v="2021-12-14T00:00:00"/>
    <s v="Local Transport"/>
    <x v="2"/>
    <x v="0"/>
    <n v="5000"/>
    <n v="3515"/>
    <n v="1.4224751066856329"/>
    <x v="1"/>
  </r>
  <r>
    <d v="2021-12-14T00:00:00"/>
    <s v="Local Transport"/>
    <x v="2"/>
    <x v="0"/>
    <n v="5000"/>
    <n v="3515"/>
    <n v="1.4224751066856329"/>
    <x v="1"/>
  </r>
  <r>
    <d v="2021-12-14T00:00:00"/>
    <s v="Local Transport"/>
    <x v="2"/>
    <x v="0"/>
    <n v="8000"/>
    <n v="3515"/>
    <n v="2.275960170697013"/>
    <x v="1"/>
  </r>
  <r>
    <d v="2021-12-20T00:00:00"/>
    <s v="December Security  servicesservices(BUKA/USS)"/>
    <x v="4"/>
    <x v="2"/>
    <n v="1490000"/>
    <n v="3520"/>
    <n v="423.29545454545456"/>
    <x v="0"/>
  </r>
  <r>
    <d v="2021-12-20T00:00:00"/>
    <s v="Bank charges"/>
    <x v="1"/>
    <x v="2"/>
    <n v="2600"/>
    <n v="3520"/>
    <n v="0.73863636363636365"/>
    <x v="0"/>
  </r>
  <r>
    <d v="2021-12-23T00:00:00"/>
    <s v="December salary-Rebeca guard"/>
    <x v="4"/>
    <x v="2"/>
    <n v="300000"/>
    <n v="3520"/>
    <n v="85.227272727272734"/>
    <x v="1"/>
  </r>
  <r>
    <d v="2021-12-23T00:00:00"/>
    <s v="Airtime for Lydia"/>
    <x v="5"/>
    <x v="0"/>
    <n v="60000"/>
    <n v="3520"/>
    <n v="17.045454545454547"/>
    <x v="1"/>
  </r>
  <r>
    <d v="2021-12-23T00:00:00"/>
    <s v="Airtime for day guard"/>
    <x v="5"/>
    <x v="2"/>
    <n v="20000"/>
    <n v="3520"/>
    <n v="5.6818181818181817"/>
    <x v="7"/>
  </r>
  <r>
    <d v="2021-12-23T00:00:00"/>
    <s v="Local Transport"/>
    <x v="2"/>
    <x v="0"/>
    <n v="6000"/>
    <n v="3515"/>
    <n v="1.7069701280227596"/>
    <x v="1"/>
  </r>
  <r>
    <d v="2021-12-23T00:00:00"/>
    <s v="Local Transport"/>
    <x v="2"/>
    <x v="0"/>
    <n v="6000"/>
    <n v="3515"/>
    <n v="1.7069701280227596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139" applyNumberFormats="0" applyBorderFormats="0" applyFontFormats="0" applyPatternFormats="0" applyAlignmentFormats="0" applyWidthHeightFormats="1" dataCaption="Values" updatedVersion="7" minRefreshableVersion="3" useAutoFormatting="1" itemPrintTitles="1" createdVersion="5" indent="0" outline="1" outlineData="1" multipleFieldFilters="0">
  <location ref="A3:H10" firstHeaderRow="1" firstDataRow="2" firstDataCol="1"/>
  <pivotFields count="8">
    <pivotField showAll="0"/>
    <pivotField showAll="0"/>
    <pivotField axis="axisCol" showAll="0">
      <items count="16">
        <item x="1"/>
        <item m="1" x="6"/>
        <item m="1" x="8"/>
        <item m="1" x="11"/>
        <item x="0"/>
        <item m="1" x="10"/>
        <item x="4"/>
        <item x="5"/>
        <item m="1" x="12"/>
        <item x="2"/>
        <item m="1" x="14"/>
        <item m="1" x="13"/>
        <item m="1" x="9"/>
        <item x="3"/>
        <item m="1" x="7"/>
        <item t="default"/>
      </items>
    </pivotField>
    <pivotField axis="axisRow" showAll="0">
      <items count="6">
        <item x="4"/>
        <item x="1"/>
        <item x="0"/>
        <item x="2"/>
        <item x="3"/>
        <item t="default"/>
      </items>
    </pivotField>
    <pivotField dataField="1" showAll="0"/>
    <pivotField showAll="0"/>
    <pivotField showAll="0"/>
    <pivotField showAll="0"/>
  </pivotFields>
  <rowFields count="1">
    <field x="3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7">
    <i>
      <x/>
    </i>
    <i>
      <x v="4"/>
    </i>
    <i>
      <x v="6"/>
    </i>
    <i>
      <x v="7"/>
    </i>
    <i>
      <x v="9"/>
    </i>
    <i>
      <x v="13"/>
    </i>
    <i t="grand">
      <x/>
    </i>
  </colItems>
  <dataFields count="1">
    <dataField name="Sum of Spent  in national currency (UGX)" fld="4" baseField="3" baseItem="0" numFmtId="165"/>
  </dataFields>
  <formats count="3">
    <format dxfId="17">
      <pivotArea outline="0" collapsedLevelsAreSubtotals="1" fieldPosition="0"/>
    </format>
    <format dxfId="16">
      <pivotArea outline="0" collapsedLevelsAreSubtotals="1" fieldPosition="0"/>
    </format>
    <format dxfId="1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139" applyNumberFormats="0" applyBorderFormats="0" applyFontFormats="0" applyPatternFormats="0" applyAlignmentFormats="0" applyWidthHeightFormats="1" dataCaption="Values" updatedVersion="7" minRefreshableVersion="3" useAutoFormatting="1" itemPrintTitles="1" createdVersion="5" indent="0" outline="1" outlineData="1" multipleFieldFilters="0">
  <location ref="A3:C12" firstHeaderRow="0" firstDataRow="1" firstDataCol="1"/>
  <pivotFields count="8">
    <pivotField numFmtId="14" showAll="0"/>
    <pivotField showAll="0"/>
    <pivotField showAll="0"/>
    <pivotField showAll="0"/>
    <pivotField dataField="1" showAll="0"/>
    <pivotField numFmtId="4" showAll="0"/>
    <pivotField dataField="1" numFmtId="166" showAll="0"/>
    <pivotField axis="axisRow" showAll="0">
      <items count="13">
        <item x="4"/>
        <item x="2"/>
        <item x="7"/>
        <item m="1" x="9"/>
        <item x="5"/>
        <item x="6"/>
        <item x="1"/>
        <item x="3"/>
        <item m="1" x="10"/>
        <item x="0"/>
        <item m="1" x="8"/>
        <item m="1" x="11"/>
        <item t="default"/>
      </items>
    </pivotField>
  </pivotFields>
  <rowFields count="1">
    <field x="7"/>
  </rowFields>
  <rowItems count="9">
    <i>
      <x/>
    </i>
    <i>
      <x v="1"/>
    </i>
    <i>
      <x v="2"/>
    </i>
    <i>
      <x v="4"/>
    </i>
    <i>
      <x v="5"/>
    </i>
    <i>
      <x v="6"/>
    </i>
    <i>
      <x v="7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pent  in national currency (UGX)" fld="4" baseField="0" baseItem="0"/>
    <dataField name="Sum of Spent in $" fld="6" baseField="0" baseItem="0"/>
  </dataFields>
  <formats count="3"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2" cacheId="133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C8" firstHeaderRow="0" firstDataRow="1" firstDataCol="1"/>
  <pivotFields count="8">
    <pivotField numFmtId="14" showAll="0"/>
    <pivotField showAll="0"/>
    <pivotField showAll="0"/>
    <pivotField showAll="0"/>
    <pivotField dataField="1" showAll="0" sumSubtotal="1"/>
    <pivotField dataField="1" showAll="0" sumSubtotal="1"/>
    <pivotField numFmtId="165" showAll="0"/>
    <pivotField axis="axisRow" showAll="0">
      <items count="10">
        <item x="3"/>
        <item m="1" x="6"/>
        <item m="1" x="5"/>
        <item m="1" x="8"/>
        <item x="2"/>
        <item x="1"/>
        <item m="1" x="4"/>
        <item m="1" x="7"/>
        <item x="0"/>
        <item t="default"/>
      </items>
    </pivotField>
  </pivotFields>
  <rowFields count="1">
    <field x="7"/>
  </rowFields>
  <rowItems count="5">
    <i>
      <x/>
    </i>
    <i>
      <x v="4"/>
    </i>
    <i>
      <x v="5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spent in national currency (Ugx)" fld="4" baseField="7" baseItem="2"/>
    <dataField name="Sum of Received" fld="5" baseField="7" baseItem="2"/>
  </dataFields>
  <formats count="3"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1200-000000000000}" name="PivotTable3" cacheId="13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13:B17" firstHeaderRow="1" firstDataRow="1" firstDataCol="1"/>
  <pivotFields count="8">
    <pivotField numFmtId="14" showAll="0"/>
    <pivotField showAll="0"/>
    <pivotField showAll="0"/>
    <pivotField showAll="0"/>
    <pivotField dataField="1" showAll="0"/>
    <pivotField showAll="0"/>
    <pivotField showAll="0"/>
    <pivotField axis="axisRow" showAll="0">
      <items count="10">
        <item m="1" x="6"/>
        <item x="2"/>
        <item m="1" x="5"/>
        <item m="1" x="8"/>
        <item m="1" x="3"/>
        <item x="1"/>
        <item m="1" x="4"/>
        <item m="1" x="7"/>
        <item x="0"/>
        <item t="default"/>
      </items>
    </pivotField>
  </pivotFields>
  <rowFields count="1">
    <field x="7"/>
  </rowFields>
  <rowItems count="4">
    <i>
      <x v="1"/>
    </i>
    <i>
      <x v="5"/>
    </i>
    <i>
      <x v="8"/>
    </i>
    <i t="grand">
      <x/>
    </i>
  </rowItems>
  <colItems count="1">
    <i/>
  </colItems>
  <dataFields count="1">
    <dataField name="Sum of Spent  in national currency (UGX)" fld="4" baseField="7" baseItem="0" numFmtId="165"/>
  </dataFields>
  <formats count="3"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H10"/>
  <sheetViews>
    <sheetView workbookViewId="0">
      <selection activeCell="B18" sqref="B18"/>
    </sheetView>
  </sheetViews>
  <sheetFormatPr defaultRowHeight="15" x14ac:dyDescent="0.25"/>
  <cols>
    <col min="1" max="1" width="37.7109375" customWidth="1"/>
    <col min="2" max="2" width="17.5703125" bestFit="1" customWidth="1"/>
    <col min="3" max="4" width="13.28515625" bestFit="1" customWidth="1"/>
    <col min="5" max="6" width="10.7109375" bestFit="1" customWidth="1"/>
    <col min="7" max="7" width="13.28515625" bestFit="1" customWidth="1"/>
    <col min="8" max="8" width="14.42578125" bestFit="1" customWidth="1"/>
    <col min="9" max="9" width="13.5703125" customWidth="1"/>
    <col min="10" max="10" width="12.85546875" customWidth="1"/>
    <col min="11" max="11" width="13.5703125" customWidth="1"/>
    <col min="12" max="12" width="17.7109375" bestFit="1" customWidth="1"/>
    <col min="13" max="13" width="13.28515625" bestFit="1" customWidth="1"/>
    <col min="14" max="14" width="7.28515625" bestFit="1" customWidth="1"/>
    <col min="15" max="15" width="11.85546875" bestFit="1" customWidth="1"/>
    <col min="16" max="16" width="14.5703125" customWidth="1"/>
  </cols>
  <sheetData>
    <row r="3" spans="1:8" x14ac:dyDescent="0.25">
      <c r="A3" s="575" t="s">
        <v>128</v>
      </c>
      <c r="B3" s="575" t="s">
        <v>230</v>
      </c>
    </row>
    <row r="4" spans="1:8" x14ac:dyDescent="0.25">
      <c r="A4" s="575" t="s">
        <v>231</v>
      </c>
      <c r="B4" t="s">
        <v>136</v>
      </c>
      <c r="C4" t="s">
        <v>141</v>
      </c>
      <c r="D4" t="s">
        <v>135</v>
      </c>
      <c r="E4" t="s">
        <v>108</v>
      </c>
      <c r="F4" t="s">
        <v>67</v>
      </c>
      <c r="G4" t="s">
        <v>232</v>
      </c>
      <c r="H4" t="s">
        <v>233</v>
      </c>
    </row>
    <row r="5" spans="1:8" x14ac:dyDescent="0.25">
      <c r="A5" s="235" t="s">
        <v>90</v>
      </c>
      <c r="B5" s="576"/>
      <c r="C5" s="576">
        <v>857800</v>
      </c>
      <c r="D5" s="576"/>
      <c r="E5" s="576"/>
      <c r="F5" s="576"/>
      <c r="G5" s="576"/>
      <c r="H5" s="576">
        <v>857800</v>
      </c>
    </row>
    <row r="6" spans="1:8" x14ac:dyDescent="0.25">
      <c r="A6" s="235" t="s">
        <v>52</v>
      </c>
      <c r="B6" s="576"/>
      <c r="C6" s="576">
        <v>3657030</v>
      </c>
      <c r="D6" s="576"/>
      <c r="E6" s="576"/>
      <c r="F6" s="576"/>
      <c r="G6" s="576"/>
      <c r="H6" s="576">
        <v>3657030</v>
      </c>
    </row>
    <row r="7" spans="1:8" x14ac:dyDescent="0.25">
      <c r="A7" s="235" t="s">
        <v>14</v>
      </c>
      <c r="B7" s="576"/>
      <c r="C7" s="576">
        <v>3477209</v>
      </c>
      <c r="D7" s="576"/>
      <c r="E7" s="576">
        <v>60000</v>
      </c>
      <c r="F7" s="576">
        <v>68000</v>
      </c>
      <c r="G7" s="576"/>
      <c r="H7" s="576">
        <v>3605209</v>
      </c>
    </row>
    <row r="8" spans="1:8" x14ac:dyDescent="0.25">
      <c r="A8" s="235" t="s">
        <v>91</v>
      </c>
      <c r="B8" s="576">
        <v>22300</v>
      </c>
      <c r="C8" s="576"/>
      <c r="D8" s="576">
        <v>1790000</v>
      </c>
      <c r="E8" s="576">
        <v>20000</v>
      </c>
      <c r="F8" s="576"/>
      <c r="G8" s="576"/>
      <c r="H8" s="576">
        <v>1832300</v>
      </c>
    </row>
    <row r="9" spans="1:8" x14ac:dyDescent="0.25">
      <c r="A9" s="235" t="s">
        <v>232</v>
      </c>
      <c r="B9" s="576"/>
      <c r="C9" s="576"/>
      <c r="D9" s="576"/>
      <c r="E9" s="576"/>
      <c r="F9" s="576"/>
      <c r="G9" s="576">
        <v>3562276</v>
      </c>
      <c r="H9" s="576">
        <v>3562276</v>
      </c>
    </row>
    <row r="10" spans="1:8" x14ac:dyDescent="0.25">
      <c r="A10" s="235" t="s">
        <v>233</v>
      </c>
      <c r="B10" s="576">
        <v>22300</v>
      </c>
      <c r="C10" s="576">
        <v>7992039</v>
      </c>
      <c r="D10" s="576">
        <v>1790000</v>
      </c>
      <c r="E10" s="576">
        <v>80000</v>
      </c>
      <c r="F10" s="576">
        <v>68000</v>
      </c>
      <c r="G10" s="576">
        <v>3562276</v>
      </c>
      <c r="H10" s="576">
        <v>13514615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7"/>
  <sheetViews>
    <sheetView zoomScale="125" workbookViewId="0">
      <selection activeCell="E15" sqref="E15"/>
    </sheetView>
  </sheetViews>
  <sheetFormatPr defaultColWidth="16" defaultRowHeight="12.75" x14ac:dyDescent="0.2"/>
  <cols>
    <col min="1" max="1" width="10.85546875" style="3" customWidth="1"/>
    <col min="2" max="2" width="6.7109375" style="3" bestFit="1" customWidth="1"/>
    <col min="3" max="3" width="32.28515625" style="3" customWidth="1"/>
    <col min="4" max="4" width="12.42578125" style="3" customWidth="1"/>
    <col min="5" max="5" width="10.5703125" style="3" customWidth="1"/>
    <col min="6" max="6" width="4.7109375" style="3" customWidth="1"/>
    <col min="7" max="7" width="10.7109375" style="3" customWidth="1"/>
    <col min="8" max="8" width="3.28515625" style="3" bestFit="1" customWidth="1"/>
    <col min="9" max="9" width="33.28515625" style="3" customWidth="1"/>
    <col min="10" max="10" width="11" style="3" customWidth="1"/>
    <col min="11" max="11" width="16.42578125" style="3" customWidth="1"/>
    <col min="12" max="14" width="16" style="3"/>
    <col min="15" max="15" width="20.7109375" style="3" bestFit="1" customWidth="1"/>
    <col min="16" max="258" width="16" style="3"/>
    <col min="259" max="259" width="6" style="3" customWidth="1"/>
    <col min="260" max="260" width="26.7109375" style="3" customWidth="1"/>
    <col min="261" max="261" width="11.7109375" style="3" bestFit="1" customWidth="1"/>
    <col min="262" max="262" width="11.42578125" style="3" bestFit="1" customWidth="1"/>
    <col min="263" max="263" width="12.7109375" style="3" bestFit="1" customWidth="1"/>
    <col min="264" max="264" width="5.7109375" style="3" customWidth="1"/>
    <col min="265" max="265" width="28.140625" style="3" customWidth="1"/>
    <col min="266" max="514" width="16" style="3"/>
    <col min="515" max="515" width="6" style="3" customWidth="1"/>
    <col min="516" max="516" width="26.7109375" style="3" customWidth="1"/>
    <col min="517" max="517" width="11.7109375" style="3" bestFit="1" customWidth="1"/>
    <col min="518" max="518" width="11.42578125" style="3" bestFit="1" customWidth="1"/>
    <col min="519" max="519" width="12.7109375" style="3" bestFit="1" customWidth="1"/>
    <col min="520" max="520" width="5.7109375" style="3" customWidth="1"/>
    <col min="521" max="521" width="28.140625" style="3" customWidth="1"/>
    <col min="522" max="770" width="16" style="3"/>
    <col min="771" max="771" width="6" style="3" customWidth="1"/>
    <col min="772" max="772" width="26.7109375" style="3" customWidth="1"/>
    <col min="773" max="773" width="11.7109375" style="3" bestFit="1" customWidth="1"/>
    <col min="774" max="774" width="11.42578125" style="3" bestFit="1" customWidth="1"/>
    <col min="775" max="775" width="12.7109375" style="3" bestFit="1" customWidth="1"/>
    <col min="776" max="776" width="5.7109375" style="3" customWidth="1"/>
    <col min="777" max="777" width="28.140625" style="3" customWidth="1"/>
    <col min="778" max="1026" width="16" style="3"/>
    <col min="1027" max="1027" width="6" style="3" customWidth="1"/>
    <col min="1028" max="1028" width="26.7109375" style="3" customWidth="1"/>
    <col min="1029" max="1029" width="11.7109375" style="3" bestFit="1" customWidth="1"/>
    <col min="1030" max="1030" width="11.42578125" style="3" bestFit="1" customWidth="1"/>
    <col min="1031" max="1031" width="12.7109375" style="3" bestFit="1" customWidth="1"/>
    <col min="1032" max="1032" width="5.7109375" style="3" customWidth="1"/>
    <col min="1033" max="1033" width="28.140625" style="3" customWidth="1"/>
    <col min="1034" max="1282" width="16" style="3"/>
    <col min="1283" max="1283" width="6" style="3" customWidth="1"/>
    <col min="1284" max="1284" width="26.7109375" style="3" customWidth="1"/>
    <col min="1285" max="1285" width="11.7109375" style="3" bestFit="1" customWidth="1"/>
    <col min="1286" max="1286" width="11.42578125" style="3" bestFit="1" customWidth="1"/>
    <col min="1287" max="1287" width="12.7109375" style="3" bestFit="1" customWidth="1"/>
    <col min="1288" max="1288" width="5.7109375" style="3" customWidth="1"/>
    <col min="1289" max="1289" width="28.140625" style="3" customWidth="1"/>
    <col min="1290" max="1538" width="16" style="3"/>
    <col min="1539" max="1539" width="6" style="3" customWidth="1"/>
    <col min="1540" max="1540" width="26.7109375" style="3" customWidth="1"/>
    <col min="1541" max="1541" width="11.7109375" style="3" bestFit="1" customWidth="1"/>
    <col min="1542" max="1542" width="11.42578125" style="3" bestFit="1" customWidth="1"/>
    <col min="1543" max="1543" width="12.7109375" style="3" bestFit="1" customWidth="1"/>
    <col min="1544" max="1544" width="5.7109375" style="3" customWidth="1"/>
    <col min="1545" max="1545" width="28.140625" style="3" customWidth="1"/>
    <col min="1546" max="1794" width="16" style="3"/>
    <col min="1795" max="1795" width="6" style="3" customWidth="1"/>
    <col min="1796" max="1796" width="26.7109375" style="3" customWidth="1"/>
    <col min="1797" max="1797" width="11.7109375" style="3" bestFit="1" customWidth="1"/>
    <col min="1798" max="1798" width="11.42578125" style="3" bestFit="1" customWidth="1"/>
    <col min="1799" max="1799" width="12.7109375" style="3" bestFit="1" customWidth="1"/>
    <col min="1800" max="1800" width="5.7109375" style="3" customWidth="1"/>
    <col min="1801" max="1801" width="28.140625" style="3" customWidth="1"/>
    <col min="1802" max="2050" width="16" style="3"/>
    <col min="2051" max="2051" width="6" style="3" customWidth="1"/>
    <col min="2052" max="2052" width="26.7109375" style="3" customWidth="1"/>
    <col min="2053" max="2053" width="11.7109375" style="3" bestFit="1" customWidth="1"/>
    <col min="2054" max="2054" width="11.42578125" style="3" bestFit="1" customWidth="1"/>
    <col min="2055" max="2055" width="12.7109375" style="3" bestFit="1" customWidth="1"/>
    <col min="2056" max="2056" width="5.7109375" style="3" customWidth="1"/>
    <col min="2057" max="2057" width="28.140625" style="3" customWidth="1"/>
    <col min="2058" max="2306" width="16" style="3"/>
    <col min="2307" max="2307" width="6" style="3" customWidth="1"/>
    <col min="2308" max="2308" width="26.7109375" style="3" customWidth="1"/>
    <col min="2309" max="2309" width="11.7109375" style="3" bestFit="1" customWidth="1"/>
    <col min="2310" max="2310" width="11.42578125" style="3" bestFit="1" customWidth="1"/>
    <col min="2311" max="2311" width="12.7109375" style="3" bestFit="1" customWidth="1"/>
    <col min="2312" max="2312" width="5.7109375" style="3" customWidth="1"/>
    <col min="2313" max="2313" width="28.140625" style="3" customWidth="1"/>
    <col min="2314" max="2562" width="16" style="3"/>
    <col min="2563" max="2563" width="6" style="3" customWidth="1"/>
    <col min="2564" max="2564" width="26.7109375" style="3" customWidth="1"/>
    <col min="2565" max="2565" width="11.7109375" style="3" bestFit="1" customWidth="1"/>
    <col min="2566" max="2566" width="11.42578125" style="3" bestFit="1" customWidth="1"/>
    <col min="2567" max="2567" width="12.7109375" style="3" bestFit="1" customWidth="1"/>
    <col min="2568" max="2568" width="5.7109375" style="3" customWidth="1"/>
    <col min="2569" max="2569" width="28.140625" style="3" customWidth="1"/>
    <col min="2570" max="2818" width="16" style="3"/>
    <col min="2819" max="2819" width="6" style="3" customWidth="1"/>
    <col min="2820" max="2820" width="26.7109375" style="3" customWidth="1"/>
    <col min="2821" max="2821" width="11.7109375" style="3" bestFit="1" customWidth="1"/>
    <col min="2822" max="2822" width="11.42578125" style="3" bestFit="1" customWidth="1"/>
    <col min="2823" max="2823" width="12.7109375" style="3" bestFit="1" customWidth="1"/>
    <col min="2824" max="2824" width="5.7109375" style="3" customWidth="1"/>
    <col min="2825" max="2825" width="28.140625" style="3" customWidth="1"/>
    <col min="2826" max="3074" width="16" style="3"/>
    <col min="3075" max="3075" width="6" style="3" customWidth="1"/>
    <col min="3076" max="3076" width="26.7109375" style="3" customWidth="1"/>
    <col min="3077" max="3077" width="11.7109375" style="3" bestFit="1" customWidth="1"/>
    <col min="3078" max="3078" width="11.42578125" style="3" bestFit="1" customWidth="1"/>
    <col min="3079" max="3079" width="12.7109375" style="3" bestFit="1" customWidth="1"/>
    <col min="3080" max="3080" width="5.7109375" style="3" customWidth="1"/>
    <col min="3081" max="3081" width="28.140625" style="3" customWidth="1"/>
    <col min="3082" max="3330" width="16" style="3"/>
    <col min="3331" max="3331" width="6" style="3" customWidth="1"/>
    <col min="3332" max="3332" width="26.7109375" style="3" customWidth="1"/>
    <col min="3333" max="3333" width="11.7109375" style="3" bestFit="1" customWidth="1"/>
    <col min="3334" max="3334" width="11.42578125" style="3" bestFit="1" customWidth="1"/>
    <col min="3335" max="3335" width="12.7109375" style="3" bestFit="1" customWidth="1"/>
    <col min="3336" max="3336" width="5.7109375" style="3" customWidth="1"/>
    <col min="3337" max="3337" width="28.140625" style="3" customWidth="1"/>
    <col min="3338" max="3586" width="16" style="3"/>
    <col min="3587" max="3587" width="6" style="3" customWidth="1"/>
    <col min="3588" max="3588" width="26.7109375" style="3" customWidth="1"/>
    <col min="3589" max="3589" width="11.7109375" style="3" bestFit="1" customWidth="1"/>
    <col min="3590" max="3590" width="11.42578125" style="3" bestFit="1" customWidth="1"/>
    <col min="3591" max="3591" width="12.7109375" style="3" bestFit="1" customWidth="1"/>
    <col min="3592" max="3592" width="5.7109375" style="3" customWidth="1"/>
    <col min="3593" max="3593" width="28.140625" style="3" customWidth="1"/>
    <col min="3594" max="3842" width="16" style="3"/>
    <col min="3843" max="3843" width="6" style="3" customWidth="1"/>
    <col min="3844" max="3844" width="26.7109375" style="3" customWidth="1"/>
    <col min="3845" max="3845" width="11.7109375" style="3" bestFit="1" customWidth="1"/>
    <col min="3846" max="3846" width="11.42578125" style="3" bestFit="1" customWidth="1"/>
    <col min="3847" max="3847" width="12.7109375" style="3" bestFit="1" customWidth="1"/>
    <col min="3848" max="3848" width="5.7109375" style="3" customWidth="1"/>
    <col min="3849" max="3849" width="28.140625" style="3" customWidth="1"/>
    <col min="3850" max="4098" width="16" style="3"/>
    <col min="4099" max="4099" width="6" style="3" customWidth="1"/>
    <col min="4100" max="4100" width="26.7109375" style="3" customWidth="1"/>
    <col min="4101" max="4101" width="11.7109375" style="3" bestFit="1" customWidth="1"/>
    <col min="4102" max="4102" width="11.42578125" style="3" bestFit="1" customWidth="1"/>
    <col min="4103" max="4103" width="12.7109375" style="3" bestFit="1" customWidth="1"/>
    <col min="4104" max="4104" width="5.7109375" style="3" customWidth="1"/>
    <col min="4105" max="4105" width="28.140625" style="3" customWidth="1"/>
    <col min="4106" max="4354" width="16" style="3"/>
    <col min="4355" max="4355" width="6" style="3" customWidth="1"/>
    <col min="4356" max="4356" width="26.7109375" style="3" customWidth="1"/>
    <col min="4357" max="4357" width="11.7109375" style="3" bestFit="1" customWidth="1"/>
    <col min="4358" max="4358" width="11.42578125" style="3" bestFit="1" customWidth="1"/>
    <col min="4359" max="4359" width="12.7109375" style="3" bestFit="1" customWidth="1"/>
    <col min="4360" max="4360" width="5.7109375" style="3" customWidth="1"/>
    <col min="4361" max="4361" width="28.140625" style="3" customWidth="1"/>
    <col min="4362" max="4610" width="16" style="3"/>
    <col min="4611" max="4611" width="6" style="3" customWidth="1"/>
    <col min="4612" max="4612" width="26.7109375" style="3" customWidth="1"/>
    <col min="4613" max="4613" width="11.7109375" style="3" bestFit="1" customWidth="1"/>
    <col min="4614" max="4614" width="11.42578125" style="3" bestFit="1" customWidth="1"/>
    <col min="4615" max="4615" width="12.7109375" style="3" bestFit="1" customWidth="1"/>
    <col min="4616" max="4616" width="5.7109375" style="3" customWidth="1"/>
    <col min="4617" max="4617" width="28.140625" style="3" customWidth="1"/>
    <col min="4618" max="4866" width="16" style="3"/>
    <col min="4867" max="4867" width="6" style="3" customWidth="1"/>
    <col min="4868" max="4868" width="26.7109375" style="3" customWidth="1"/>
    <col min="4869" max="4869" width="11.7109375" style="3" bestFit="1" customWidth="1"/>
    <col min="4870" max="4870" width="11.42578125" style="3" bestFit="1" customWidth="1"/>
    <col min="4871" max="4871" width="12.7109375" style="3" bestFit="1" customWidth="1"/>
    <col min="4872" max="4872" width="5.7109375" style="3" customWidth="1"/>
    <col min="4873" max="4873" width="28.140625" style="3" customWidth="1"/>
    <col min="4874" max="5122" width="16" style="3"/>
    <col min="5123" max="5123" width="6" style="3" customWidth="1"/>
    <col min="5124" max="5124" width="26.7109375" style="3" customWidth="1"/>
    <col min="5125" max="5125" width="11.7109375" style="3" bestFit="1" customWidth="1"/>
    <col min="5126" max="5126" width="11.42578125" style="3" bestFit="1" customWidth="1"/>
    <col min="5127" max="5127" width="12.7109375" style="3" bestFit="1" customWidth="1"/>
    <col min="5128" max="5128" width="5.7109375" style="3" customWidth="1"/>
    <col min="5129" max="5129" width="28.140625" style="3" customWidth="1"/>
    <col min="5130" max="5378" width="16" style="3"/>
    <col min="5379" max="5379" width="6" style="3" customWidth="1"/>
    <col min="5380" max="5380" width="26.7109375" style="3" customWidth="1"/>
    <col min="5381" max="5381" width="11.7109375" style="3" bestFit="1" customWidth="1"/>
    <col min="5382" max="5382" width="11.42578125" style="3" bestFit="1" customWidth="1"/>
    <col min="5383" max="5383" width="12.7109375" style="3" bestFit="1" customWidth="1"/>
    <col min="5384" max="5384" width="5.7109375" style="3" customWidth="1"/>
    <col min="5385" max="5385" width="28.140625" style="3" customWidth="1"/>
    <col min="5386" max="5634" width="16" style="3"/>
    <col min="5635" max="5635" width="6" style="3" customWidth="1"/>
    <col min="5636" max="5636" width="26.7109375" style="3" customWidth="1"/>
    <col min="5637" max="5637" width="11.7109375" style="3" bestFit="1" customWidth="1"/>
    <col min="5638" max="5638" width="11.42578125" style="3" bestFit="1" customWidth="1"/>
    <col min="5639" max="5639" width="12.7109375" style="3" bestFit="1" customWidth="1"/>
    <col min="5640" max="5640" width="5.7109375" style="3" customWidth="1"/>
    <col min="5641" max="5641" width="28.140625" style="3" customWidth="1"/>
    <col min="5642" max="5890" width="16" style="3"/>
    <col min="5891" max="5891" width="6" style="3" customWidth="1"/>
    <col min="5892" max="5892" width="26.7109375" style="3" customWidth="1"/>
    <col min="5893" max="5893" width="11.7109375" style="3" bestFit="1" customWidth="1"/>
    <col min="5894" max="5894" width="11.42578125" style="3" bestFit="1" customWidth="1"/>
    <col min="5895" max="5895" width="12.7109375" style="3" bestFit="1" customWidth="1"/>
    <col min="5896" max="5896" width="5.7109375" style="3" customWidth="1"/>
    <col min="5897" max="5897" width="28.140625" style="3" customWidth="1"/>
    <col min="5898" max="6146" width="16" style="3"/>
    <col min="6147" max="6147" width="6" style="3" customWidth="1"/>
    <col min="6148" max="6148" width="26.7109375" style="3" customWidth="1"/>
    <col min="6149" max="6149" width="11.7109375" style="3" bestFit="1" customWidth="1"/>
    <col min="6150" max="6150" width="11.42578125" style="3" bestFit="1" customWidth="1"/>
    <col min="6151" max="6151" width="12.7109375" style="3" bestFit="1" customWidth="1"/>
    <col min="6152" max="6152" width="5.7109375" style="3" customWidth="1"/>
    <col min="6153" max="6153" width="28.140625" style="3" customWidth="1"/>
    <col min="6154" max="6402" width="16" style="3"/>
    <col min="6403" max="6403" width="6" style="3" customWidth="1"/>
    <col min="6404" max="6404" width="26.7109375" style="3" customWidth="1"/>
    <col min="6405" max="6405" width="11.7109375" style="3" bestFit="1" customWidth="1"/>
    <col min="6406" max="6406" width="11.42578125" style="3" bestFit="1" customWidth="1"/>
    <col min="6407" max="6407" width="12.7109375" style="3" bestFit="1" customWidth="1"/>
    <col min="6408" max="6408" width="5.7109375" style="3" customWidth="1"/>
    <col min="6409" max="6409" width="28.140625" style="3" customWidth="1"/>
    <col min="6410" max="6658" width="16" style="3"/>
    <col min="6659" max="6659" width="6" style="3" customWidth="1"/>
    <col min="6660" max="6660" width="26.7109375" style="3" customWidth="1"/>
    <col min="6661" max="6661" width="11.7109375" style="3" bestFit="1" customWidth="1"/>
    <col min="6662" max="6662" width="11.42578125" style="3" bestFit="1" customWidth="1"/>
    <col min="6663" max="6663" width="12.7109375" style="3" bestFit="1" customWidth="1"/>
    <col min="6664" max="6664" width="5.7109375" style="3" customWidth="1"/>
    <col min="6665" max="6665" width="28.140625" style="3" customWidth="1"/>
    <col min="6666" max="6914" width="16" style="3"/>
    <col min="6915" max="6915" width="6" style="3" customWidth="1"/>
    <col min="6916" max="6916" width="26.7109375" style="3" customWidth="1"/>
    <col min="6917" max="6917" width="11.7109375" style="3" bestFit="1" customWidth="1"/>
    <col min="6918" max="6918" width="11.42578125" style="3" bestFit="1" customWidth="1"/>
    <col min="6919" max="6919" width="12.7109375" style="3" bestFit="1" customWidth="1"/>
    <col min="6920" max="6920" width="5.7109375" style="3" customWidth="1"/>
    <col min="6921" max="6921" width="28.140625" style="3" customWidth="1"/>
    <col min="6922" max="7170" width="16" style="3"/>
    <col min="7171" max="7171" width="6" style="3" customWidth="1"/>
    <col min="7172" max="7172" width="26.7109375" style="3" customWidth="1"/>
    <col min="7173" max="7173" width="11.7109375" style="3" bestFit="1" customWidth="1"/>
    <col min="7174" max="7174" width="11.42578125" style="3" bestFit="1" customWidth="1"/>
    <col min="7175" max="7175" width="12.7109375" style="3" bestFit="1" customWidth="1"/>
    <col min="7176" max="7176" width="5.7109375" style="3" customWidth="1"/>
    <col min="7177" max="7177" width="28.140625" style="3" customWidth="1"/>
    <col min="7178" max="7426" width="16" style="3"/>
    <col min="7427" max="7427" width="6" style="3" customWidth="1"/>
    <col min="7428" max="7428" width="26.7109375" style="3" customWidth="1"/>
    <col min="7429" max="7429" width="11.7109375" style="3" bestFit="1" customWidth="1"/>
    <col min="7430" max="7430" width="11.42578125" style="3" bestFit="1" customWidth="1"/>
    <col min="7431" max="7431" width="12.7109375" style="3" bestFit="1" customWidth="1"/>
    <col min="7432" max="7432" width="5.7109375" style="3" customWidth="1"/>
    <col min="7433" max="7433" width="28.140625" style="3" customWidth="1"/>
    <col min="7434" max="7682" width="16" style="3"/>
    <col min="7683" max="7683" width="6" style="3" customWidth="1"/>
    <col min="7684" max="7684" width="26.7109375" style="3" customWidth="1"/>
    <col min="7685" max="7685" width="11.7109375" style="3" bestFit="1" customWidth="1"/>
    <col min="7686" max="7686" width="11.42578125" style="3" bestFit="1" customWidth="1"/>
    <col min="7687" max="7687" width="12.7109375" style="3" bestFit="1" customWidth="1"/>
    <col min="7688" max="7688" width="5.7109375" style="3" customWidth="1"/>
    <col min="7689" max="7689" width="28.140625" style="3" customWidth="1"/>
    <col min="7690" max="7938" width="16" style="3"/>
    <col min="7939" max="7939" width="6" style="3" customWidth="1"/>
    <col min="7940" max="7940" width="26.7109375" style="3" customWidth="1"/>
    <col min="7941" max="7941" width="11.7109375" style="3" bestFit="1" customWidth="1"/>
    <col min="7942" max="7942" width="11.42578125" style="3" bestFit="1" customWidth="1"/>
    <col min="7943" max="7943" width="12.7109375" style="3" bestFit="1" customWidth="1"/>
    <col min="7944" max="7944" width="5.7109375" style="3" customWidth="1"/>
    <col min="7945" max="7945" width="28.140625" style="3" customWidth="1"/>
    <col min="7946" max="8194" width="16" style="3"/>
    <col min="8195" max="8195" width="6" style="3" customWidth="1"/>
    <col min="8196" max="8196" width="26.7109375" style="3" customWidth="1"/>
    <col min="8197" max="8197" width="11.7109375" style="3" bestFit="1" customWidth="1"/>
    <col min="8198" max="8198" width="11.42578125" style="3" bestFit="1" customWidth="1"/>
    <col min="8199" max="8199" width="12.7109375" style="3" bestFit="1" customWidth="1"/>
    <col min="8200" max="8200" width="5.7109375" style="3" customWidth="1"/>
    <col min="8201" max="8201" width="28.140625" style="3" customWidth="1"/>
    <col min="8202" max="8450" width="16" style="3"/>
    <col min="8451" max="8451" width="6" style="3" customWidth="1"/>
    <col min="8452" max="8452" width="26.7109375" style="3" customWidth="1"/>
    <col min="8453" max="8453" width="11.7109375" style="3" bestFit="1" customWidth="1"/>
    <col min="8454" max="8454" width="11.42578125" style="3" bestFit="1" customWidth="1"/>
    <col min="8455" max="8455" width="12.7109375" style="3" bestFit="1" customWidth="1"/>
    <col min="8456" max="8456" width="5.7109375" style="3" customWidth="1"/>
    <col min="8457" max="8457" width="28.140625" style="3" customWidth="1"/>
    <col min="8458" max="8706" width="16" style="3"/>
    <col min="8707" max="8707" width="6" style="3" customWidth="1"/>
    <col min="8708" max="8708" width="26.7109375" style="3" customWidth="1"/>
    <col min="8709" max="8709" width="11.7109375" style="3" bestFit="1" customWidth="1"/>
    <col min="8710" max="8710" width="11.42578125" style="3" bestFit="1" customWidth="1"/>
    <col min="8711" max="8711" width="12.7109375" style="3" bestFit="1" customWidth="1"/>
    <col min="8712" max="8712" width="5.7109375" style="3" customWidth="1"/>
    <col min="8713" max="8713" width="28.140625" style="3" customWidth="1"/>
    <col min="8714" max="8962" width="16" style="3"/>
    <col min="8963" max="8963" width="6" style="3" customWidth="1"/>
    <col min="8964" max="8964" width="26.7109375" style="3" customWidth="1"/>
    <col min="8965" max="8965" width="11.7109375" style="3" bestFit="1" customWidth="1"/>
    <col min="8966" max="8966" width="11.42578125" style="3" bestFit="1" customWidth="1"/>
    <col min="8967" max="8967" width="12.7109375" style="3" bestFit="1" customWidth="1"/>
    <col min="8968" max="8968" width="5.7109375" style="3" customWidth="1"/>
    <col min="8969" max="8969" width="28.140625" style="3" customWidth="1"/>
    <col min="8970" max="9218" width="16" style="3"/>
    <col min="9219" max="9219" width="6" style="3" customWidth="1"/>
    <col min="9220" max="9220" width="26.7109375" style="3" customWidth="1"/>
    <col min="9221" max="9221" width="11.7109375" style="3" bestFit="1" customWidth="1"/>
    <col min="9222" max="9222" width="11.42578125" style="3" bestFit="1" customWidth="1"/>
    <col min="9223" max="9223" width="12.7109375" style="3" bestFit="1" customWidth="1"/>
    <col min="9224" max="9224" width="5.7109375" style="3" customWidth="1"/>
    <col min="9225" max="9225" width="28.140625" style="3" customWidth="1"/>
    <col min="9226" max="9474" width="16" style="3"/>
    <col min="9475" max="9475" width="6" style="3" customWidth="1"/>
    <col min="9476" max="9476" width="26.7109375" style="3" customWidth="1"/>
    <col min="9477" max="9477" width="11.7109375" style="3" bestFit="1" customWidth="1"/>
    <col min="9478" max="9478" width="11.42578125" style="3" bestFit="1" customWidth="1"/>
    <col min="9479" max="9479" width="12.7109375" style="3" bestFit="1" customWidth="1"/>
    <col min="9480" max="9480" width="5.7109375" style="3" customWidth="1"/>
    <col min="9481" max="9481" width="28.140625" style="3" customWidth="1"/>
    <col min="9482" max="9730" width="16" style="3"/>
    <col min="9731" max="9731" width="6" style="3" customWidth="1"/>
    <col min="9732" max="9732" width="26.7109375" style="3" customWidth="1"/>
    <col min="9733" max="9733" width="11.7109375" style="3" bestFit="1" customWidth="1"/>
    <col min="9734" max="9734" width="11.42578125" style="3" bestFit="1" customWidth="1"/>
    <col min="9735" max="9735" width="12.7109375" style="3" bestFit="1" customWidth="1"/>
    <col min="9736" max="9736" width="5.7109375" style="3" customWidth="1"/>
    <col min="9737" max="9737" width="28.140625" style="3" customWidth="1"/>
    <col min="9738" max="9986" width="16" style="3"/>
    <col min="9987" max="9987" width="6" style="3" customWidth="1"/>
    <col min="9988" max="9988" width="26.7109375" style="3" customWidth="1"/>
    <col min="9989" max="9989" width="11.7109375" style="3" bestFit="1" customWidth="1"/>
    <col min="9990" max="9990" width="11.42578125" style="3" bestFit="1" customWidth="1"/>
    <col min="9991" max="9991" width="12.7109375" style="3" bestFit="1" customWidth="1"/>
    <col min="9992" max="9992" width="5.7109375" style="3" customWidth="1"/>
    <col min="9993" max="9993" width="28.140625" style="3" customWidth="1"/>
    <col min="9994" max="10242" width="16" style="3"/>
    <col min="10243" max="10243" width="6" style="3" customWidth="1"/>
    <col min="10244" max="10244" width="26.7109375" style="3" customWidth="1"/>
    <col min="10245" max="10245" width="11.7109375" style="3" bestFit="1" customWidth="1"/>
    <col min="10246" max="10246" width="11.42578125" style="3" bestFit="1" customWidth="1"/>
    <col min="10247" max="10247" width="12.7109375" style="3" bestFit="1" customWidth="1"/>
    <col min="10248" max="10248" width="5.7109375" style="3" customWidth="1"/>
    <col min="10249" max="10249" width="28.140625" style="3" customWidth="1"/>
    <col min="10250" max="10498" width="16" style="3"/>
    <col min="10499" max="10499" width="6" style="3" customWidth="1"/>
    <col min="10500" max="10500" width="26.7109375" style="3" customWidth="1"/>
    <col min="10501" max="10501" width="11.7109375" style="3" bestFit="1" customWidth="1"/>
    <col min="10502" max="10502" width="11.42578125" style="3" bestFit="1" customWidth="1"/>
    <col min="10503" max="10503" width="12.7109375" style="3" bestFit="1" customWidth="1"/>
    <col min="10504" max="10504" width="5.7109375" style="3" customWidth="1"/>
    <col min="10505" max="10505" width="28.140625" style="3" customWidth="1"/>
    <col min="10506" max="10754" width="16" style="3"/>
    <col min="10755" max="10755" width="6" style="3" customWidth="1"/>
    <col min="10756" max="10756" width="26.7109375" style="3" customWidth="1"/>
    <col min="10757" max="10757" width="11.7109375" style="3" bestFit="1" customWidth="1"/>
    <col min="10758" max="10758" width="11.42578125" style="3" bestFit="1" customWidth="1"/>
    <col min="10759" max="10759" width="12.7109375" style="3" bestFit="1" customWidth="1"/>
    <col min="10760" max="10760" width="5.7109375" style="3" customWidth="1"/>
    <col min="10761" max="10761" width="28.140625" style="3" customWidth="1"/>
    <col min="10762" max="11010" width="16" style="3"/>
    <col min="11011" max="11011" width="6" style="3" customWidth="1"/>
    <col min="11012" max="11012" width="26.7109375" style="3" customWidth="1"/>
    <col min="11013" max="11013" width="11.7109375" style="3" bestFit="1" customWidth="1"/>
    <col min="11014" max="11014" width="11.42578125" style="3" bestFit="1" customWidth="1"/>
    <col min="11015" max="11015" width="12.7109375" style="3" bestFit="1" customWidth="1"/>
    <col min="11016" max="11016" width="5.7109375" style="3" customWidth="1"/>
    <col min="11017" max="11017" width="28.140625" style="3" customWidth="1"/>
    <col min="11018" max="11266" width="16" style="3"/>
    <col min="11267" max="11267" width="6" style="3" customWidth="1"/>
    <col min="11268" max="11268" width="26.7109375" style="3" customWidth="1"/>
    <col min="11269" max="11269" width="11.7109375" style="3" bestFit="1" customWidth="1"/>
    <col min="11270" max="11270" width="11.42578125" style="3" bestFit="1" customWidth="1"/>
    <col min="11271" max="11271" width="12.7109375" style="3" bestFit="1" customWidth="1"/>
    <col min="11272" max="11272" width="5.7109375" style="3" customWidth="1"/>
    <col min="11273" max="11273" width="28.140625" style="3" customWidth="1"/>
    <col min="11274" max="11522" width="16" style="3"/>
    <col min="11523" max="11523" width="6" style="3" customWidth="1"/>
    <col min="11524" max="11524" width="26.7109375" style="3" customWidth="1"/>
    <col min="11525" max="11525" width="11.7109375" style="3" bestFit="1" customWidth="1"/>
    <col min="11526" max="11526" width="11.42578125" style="3" bestFit="1" customWidth="1"/>
    <col min="11527" max="11527" width="12.7109375" style="3" bestFit="1" customWidth="1"/>
    <col min="11528" max="11528" width="5.7109375" style="3" customWidth="1"/>
    <col min="11529" max="11529" width="28.140625" style="3" customWidth="1"/>
    <col min="11530" max="11778" width="16" style="3"/>
    <col min="11779" max="11779" width="6" style="3" customWidth="1"/>
    <col min="11780" max="11780" width="26.7109375" style="3" customWidth="1"/>
    <col min="11781" max="11781" width="11.7109375" style="3" bestFit="1" customWidth="1"/>
    <col min="11782" max="11782" width="11.42578125" style="3" bestFit="1" customWidth="1"/>
    <col min="11783" max="11783" width="12.7109375" style="3" bestFit="1" customWidth="1"/>
    <col min="11784" max="11784" width="5.7109375" style="3" customWidth="1"/>
    <col min="11785" max="11785" width="28.140625" style="3" customWidth="1"/>
    <col min="11786" max="12034" width="16" style="3"/>
    <col min="12035" max="12035" width="6" style="3" customWidth="1"/>
    <col min="12036" max="12036" width="26.7109375" style="3" customWidth="1"/>
    <col min="12037" max="12037" width="11.7109375" style="3" bestFit="1" customWidth="1"/>
    <col min="12038" max="12038" width="11.42578125" style="3" bestFit="1" customWidth="1"/>
    <col min="12039" max="12039" width="12.7109375" style="3" bestFit="1" customWidth="1"/>
    <col min="12040" max="12040" width="5.7109375" style="3" customWidth="1"/>
    <col min="12041" max="12041" width="28.140625" style="3" customWidth="1"/>
    <col min="12042" max="12290" width="16" style="3"/>
    <col min="12291" max="12291" width="6" style="3" customWidth="1"/>
    <col min="12292" max="12292" width="26.7109375" style="3" customWidth="1"/>
    <col min="12293" max="12293" width="11.7109375" style="3" bestFit="1" customWidth="1"/>
    <col min="12294" max="12294" width="11.42578125" style="3" bestFit="1" customWidth="1"/>
    <col min="12295" max="12295" width="12.7109375" style="3" bestFit="1" customWidth="1"/>
    <col min="12296" max="12296" width="5.7109375" style="3" customWidth="1"/>
    <col min="12297" max="12297" width="28.140625" style="3" customWidth="1"/>
    <col min="12298" max="12546" width="16" style="3"/>
    <col min="12547" max="12547" width="6" style="3" customWidth="1"/>
    <col min="12548" max="12548" width="26.7109375" style="3" customWidth="1"/>
    <col min="12549" max="12549" width="11.7109375" style="3" bestFit="1" customWidth="1"/>
    <col min="12550" max="12550" width="11.42578125" style="3" bestFit="1" customWidth="1"/>
    <col min="12551" max="12551" width="12.7109375" style="3" bestFit="1" customWidth="1"/>
    <col min="12552" max="12552" width="5.7109375" style="3" customWidth="1"/>
    <col min="12553" max="12553" width="28.140625" style="3" customWidth="1"/>
    <col min="12554" max="12802" width="16" style="3"/>
    <col min="12803" max="12803" width="6" style="3" customWidth="1"/>
    <col min="12804" max="12804" width="26.7109375" style="3" customWidth="1"/>
    <col min="12805" max="12805" width="11.7109375" style="3" bestFit="1" customWidth="1"/>
    <col min="12806" max="12806" width="11.42578125" style="3" bestFit="1" customWidth="1"/>
    <col min="12807" max="12807" width="12.7109375" style="3" bestFit="1" customWidth="1"/>
    <col min="12808" max="12808" width="5.7109375" style="3" customWidth="1"/>
    <col min="12809" max="12809" width="28.140625" style="3" customWidth="1"/>
    <col min="12810" max="13058" width="16" style="3"/>
    <col min="13059" max="13059" width="6" style="3" customWidth="1"/>
    <col min="13060" max="13060" width="26.7109375" style="3" customWidth="1"/>
    <col min="13061" max="13061" width="11.7109375" style="3" bestFit="1" customWidth="1"/>
    <col min="13062" max="13062" width="11.42578125" style="3" bestFit="1" customWidth="1"/>
    <col min="13063" max="13063" width="12.7109375" style="3" bestFit="1" customWidth="1"/>
    <col min="13064" max="13064" width="5.7109375" style="3" customWidth="1"/>
    <col min="13065" max="13065" width="28.140625" style="3" customWidth="1"/>
    <col min="13066" max="13314" width="16" style="3"/>
    <col min="13315" max="13315" width="6" style="3" customWidth="1"/>
    <col min="13316" max="13316" width="26.7109375" style="3" customWidth="1"/>
    <col min="13317" max="13317" width="11.7109375" style="3" bestFit="1" customWidth="1"/>
    <col min="13318" max="13318" width="11.42578125" style="3" bestFit="1" customWidth="1"/>
    <col min="13319" max="13319" width="12.7109375" style="3" bestFit="1" customWidth="1"/>
    <col min="13320" max="13320" width="5.7109375" style="3" customWidth="1"/>
    <col min="13321" max="13321" width="28.140625" style="3" customWidth="1"/>
    <col min="13322" max="13570" width="16" style="3"/>
    <col min="13571" max="13571" width="6" style="3" customWidth="1"/>
    <col min="13572" max="13572" width="26.7109375" style="3" customWidth="1"/>
    <col min="13573" max="13573" width="11.7109375" style="3" bestFit="1" customWidth="1"/>
    <col min="13574" max="13574" width="11.42578125" style="3" bestFit="1" customWidth="1"/>
    <col min="13575" max="13575" width="12.7109375" style="3" bestFit="1" customWidth="1"/>
    <col min="13576" max="13576" width="5.7109375" style="3" customWidth="1"/>
    <col min="13577" max="13577" width="28.140625" style="3" customWidth="1"/>
    <col min="13578" max="13826" width="16" style="3"/>
    <col min="13827" max="13827" width="6" style="3" customWidth="1"/>
    <col min="13828" max="13828" width="26.7109375" style="3" customWidth="1"/>
    <col min="13829" max="13829" width="11.7109375" style="3" bestFit="1" customWidth="1"/>
    <col min="13830" max="13830" width="11.42578125" style="3" bestFit="1" customWidth="1"/>
    <col min="13831" max="13831" width="12.7109375" style="3" bestFit="1" customWidth="1"/>
    <col min="13832" max="13832" width="5.7109375" style="3" customWidth="1"/>
    <col min="13833" max="13833" width="28.140625" style="3" customWidth="1"/>
    <col min="13834" max="14082" width="16" style="3"/>
    <col min="14083" max="14083" width="6" style="3" customWidth="1"/>
    <col min="14084" max="14084" width="26.7109375" style="3" customWidth="1"/>
    <col min="14085" max="14085" width="11.7109375" style="3" bestFit="1" customWidth="1"/>
    <col min="14086" max="14086" width="11.42578125" style="3" bestFit="1" customWidth="1"/>
    <col min="14087" max="14087" width="12.7109375" style="3" bestFit="1" customWidth="1"/>
    <col min="14088" max="14088" width="5.7109375" style="3" customWidth="1"/>
    <col min="14089" max="14089" width="28.140625" style="3" customWidth="1"/>
    <col min="14090" max="14338" width="16" style="3"/>
    <col min="14339" max="14339" width="6" style="3" customWidth="1"/>
    <col min="14340" max="14340" width="26.7109375" style="3" customWidth="1"/>
    <col min="14341" max="14341" width="11.7109375" style="3" bestFit="1" customWidth="1"/>
    <col min="14342" max="14342" width="11.42578125" style="3" bestFit="1" customWidth="1"/>
    <col min="14343" max="14343" width="12.7109375" style="3" bestFit="1" customWidth="1"/>
    <col min="14344" max="14344" width="5.7109375" style="3" customWidth="1"/>
    <col min="14345" max="14345" width="28.140625" style="3" customWidth="1"/>
    <col min="14346" max="14594" width="16" style="3"/>
    <col min="14595" max="14595" width="6" style="3" customWidth="1"/>
    <col min="14596" max="14596" width="26.7109375" style="3" customWidth="1"/>
    <col min="14597" max="14597" width="11.7109375" style="3" bestFit="1" customWidth="1"/>
    <col min="14598" max="14598" width="11.42578125" style="3" bestFit="1" customWidth="1"/>
    <col min="14599" max="14599" width="12.7109375" style="3" bestFit="1" customWidth="1"/>
    <col min="14600" max="14600" width="5.7109375" style="3" customWidth="1"/>
    <col min="14601" max="14601" width="28.140625" style="3" customWidth="1"/>
    <col min="14602" max="14850" width="16" style="3"/>
    <col min="14851" max="14851" width="6" style="3" customWidth="1"/>
    <col min="14852" max="14852" width="26.7109375" style="3" customWidth="1"/>
    <col min="14853" max="14853" width="11.7109375" style="3" bestFit="1" customWidth="1"/>
    <col min="14854" max="14854" width="11.42578125" style="3" bestFit="1" customWidth="1"/>
    <col min="14855" max="14855" width="12.7109375" style="3" bestFit="1" customWidth="1"/>
    <col min="14856" max="14856" width="5.7109375" style="3" customWidth="1"/>
    <col min="14857" max="14857" width="28.140625" style="3" customWidth="1"/>
    <col min="14858" max="15106" width="16" style="3"/>
    <col min="15107" max="15107" width="6" style="3" customWidth="1"/>
    <col min="15108" max="15108" width="26.7109375" style="3" customWidth="1"/>
    <col min="15109" max="15109" width="11.7109375" style="3" bestFit="1" customWidth="1"/>
    <col min="15110" max="15110" width="11.42578125" style="3" bestFit="1" customWidth="1"/>
    <col min="15111" max="15111" width="12.7109375" style="3" bestFit="1" customWidth="1"/>
    <col min="15112" max="15112" width="5.7109375" style="3" customWidth="1"/>
    <col min="15113" max="15113" width="28.140625" style="3" customWidth="1"/>
    <col min="15114" max="15362" width="16" style="3"/>
    <col min="15363" max="15363" width="6" style="3" customWidth="1"/>
    <col min="15364" max="15364" width="26.7109375" style="3" customWidth="1"/>
    <col min="15365" max="15365" width="11.7109375" style="3" bestFit="1" customWidth="1"/>
    <col min="15366" max="15366" width="11.42578125" style="3" bestFit="1" customWidth="1"/>
    <col min="15367" max="15367" width="12.7109375" style="3" bestFit="1" customWidth="1"/>
    <col min="15368" max="15368" width="5.7109375" style="3" customWidth="1"/>
    <col min="15369" max="15369" width="28.140625" style="3" customWidth="1"/>
    <col min="15370" max="15618" width="16" style="3"/>
    <col min="15619" max="15619" width="6" style="3" customWidth="1"/>
    <col min="15620" max="15620" width="26.7109375" style="3" customWidth="1"/>
    <col min="15621" max="15621" width="11.7109375" style="3" bestFit="1" customWidth="1"/>
    <col min="15622" max="15622" width="11.42578125" style="3" bestFit="1" customWidth="1"/>
    <col min="15623" max="15623" width="12.7109375" style="3" bestFit="1" customWidth="1"/>
    <col min="15624" max="15624" width="5.7109375" style="3" customWidth="1"/>
    <col min="15625" max="15625" width="28.140625" style="3" customWidth="1"/>
    <col min="15626" max="15874" width="16" style="3"/>
    <col min="15875" max="15875" width="6" style="3" customWidth="1"/>
    <col min="15876" max="15876" width="26.7109375" style="3" customWidth="1"/>
    <col min="15877" max="15877" width="11.7109375" style="3" bestFit="1" customWidth="1"/>
    <col min="15878" max="15878" width="11.42578125" style="3" bestFit="1" customWidth="1"/>
    <col min="15879" max="15879" width="12.7109375" style="3" bestFit="1" customWidth="1"/>
    <col min="15880" max="15880" width="5.7109375" style="3" customWidth="1"/>
    <col min="15881" max="15881" width="28.140625" style="3" customWidth="1"/>
    <col min="15882" max="16130" width="16" style="3"/>
    <col min="16131" max="16131" width="6" style="3" customWidth="1"/>
    <col min="16132" max="16132" width="26.7109375" style="3" customWidth="1"/>
    <col min="16133" max="16133" width="11.7109375" style="3" bestFit="1" customWidth="1"/>
    <col min="16134" max="16134" width="11.42578125" style="3" bestFit="1" customWidth="1"/>
    <col min="16135" max="16135" width="12.7109375" style="3" bestFit="1" customWidth="1"/>
    <col min="16136" max="16136" width="5.7109375" style="3" customWidth="1"/>
    <col min="16137" max="16137" width="28.140625" style="3" customWidth="1"/>
    <col min="16138" max="16384" width="16" style="3"/>
  </cols>
  <sheetData>
    <row r="1" spans="1:11" x14ac:dyDescent="0.2">
      <c r="A1" s="696"/>
      <c r="B1" s="696"/>
      <c r="C1" s="696"/>
      <c r="D1" s="696"/>
      <c r="E1" s="696"/>
      <c r="F1" s="696"/>
      <c r="G1" s="696"/>
      <c r="H1" s="696"/>
      <c r="I1" s="696"/>
      <c r="J1" s="696"/>
      <c r="K1" s="696"/>
    </row>
    <row r="2" spans="1:11" x14ac:dyDescent="0.2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</row>
    <row r="3" spans="1:11" x14ac:dyDescent="0.2">
      <c r="A3" s="418" t="s">
        <v>16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</row>
    <row r="4" spans="1:11" x14ac:dyDescent="0.2">
      <c r="A4" s="420" t="s">
        <v>19</v>
      </c>
      <c r="B4" s="420"/>
      <c r="C4" s="420" t="s">
        <v>18</v>
      </c>
      <c r="D4" s="421"/>
      <c r="E4" s="420"/>
      <c r="F4" s="420"/>
      <c r="G4" s="420"/>
      <c r="H4" s="420"/>
      <c r="I4" s="419"/>
      <c r="J4" s="419"/>
      <c r="K4" s="419"/>
    </row>
    <row r="5" spans="1:11" x14ac:dyDescent="0.2">
      <c r="A5" s="420" t="s">
        <v>92</v>
      </c>
      <c r="B5" s="420"/>
      <c r="C5" s="420" t="s">
        <v>149</v>
      </c>
      <c r="D5" s="420"/>
      <c r="E5" s="420"/>
      <c r="F5" s="420"/>
      <c r="G5" s="420"/>
      <c r="H5" s="420"/>
      <c r="I5" s="419"/>
      <c r="J5" s="419"/>
      <c r="K5" s="419"/>
    </row>
    <row r="6" spans="1:11" x14ac:dyDescent="0.2">
      <c r="A6" s="422"/>
      <c r="B6" s="420"/>
      <c r="C6" s="420"/>
      <c r="D6" s="420"/>
      <c r="E6" s="420"/>
      <c r="F6" s="420"/>
      <c r="G6" s="420"/>
      <c r="H6" s="420"/>
      <c r="I6" s="697" t="s">
        <v>20</v>
      </c>
      <c r="J6" s="698"/>
      <c r="K6" s="699"/>
    </row>
    <row r="7" spans="1:11" x14ac:dyDescent="0.2">
      <c r="A7" s="422"/>
      <c r="B7" s="420"/>
      <c r="C7" s="420"/>
      <c r="D7" s="420"/>
      <c r="E7" s="420"/>
      <c r="F7" s="420"/>
      <c r="G7" s="420"/>
      <c r="H7" s="420"/>
      <c r="I7" s="423" t="s">
        <v>21</v>
      </c>
      <c r="J7" s="700" t="s">
        <v>31</v>
      </c>
      <c r="K7" s="701"/>
    </row>
    <row r="8" spans="1:11" ht="12.75" customHeight="1" x14ac:dyDescent="0.2">
      <c r="A8" s="420"/>
      <c r="B8" s="420"/>
      <c r="C8" s="420"/>
      <c r="D8" s="420"/>
      <c r="E8" s="420"/>
      <c r="F8" s="420"/>
      <c r="G8" s="420"/>
      <c r="H8" s="419"/>
      <c r="I8" s="423" t="s">
        <v>22</v>
      </c>
      <c r="J8" s="702" t="s">
        <v>105</v>
      </c>
      <c r="K8" s="703"/>
    </row>
    <row r="9" spans="1:11" ht="12.75" customHeight="1" x14ac:dyDescent="0.2">
      <c r="A9" s="695" t="s">
        <v>23</v>
      </c>
      <c r="B9" s="695"/>
      <c r="C9" s="695"/>
      <c r="D9" s="695"/>
      <c r="E9" s="695"/>
      <c r="F9" s="695"/>
      <c r="G9" s="695"/>
      <c r="H9" s="695"/>
      <c r="I9" s="424" t="s">
        <v>24</v>
      </c>
      <c r="J9" s="706" t="s">
        <v>106</v>
      </c>
      <c r="K9" s="707"/>
    </row>
    <row r="10" spans="1:11" ht="15.75" customHeight="1" thickBot="1" x14ac:dyDescent="0.25">
      <c r="A10" s="695" t="s">
        <v>30</v>
      </c>
      <c r="B10" s="695"/>
      <c r="C10" s="695"/>
      <c r="D10" s="695"/>
      <c r="E10" s="695"/>
      <c r="F10" s="519"/>
      <c r="G10" s="426"/>
      <c r="H10" s="420"/>
      <c r="I10" s="419"/>
      <c r="J10" s="419"/>
      <c r="K10" s="419"/>
    </row>
    <row r="11" spans="1:11" ht="12.75" customHeight="1" x14ac:dyDescent="0.2">
      <c r="A11" s="692" t="s">
        <v>25</v>
      </c>
      <c r="B11" s="693"/>
      <c r="C11" s="693"/>
      <c r="D11" s="693"/>
      <c r="E11" s="694"/>
      <c r="F11" s="519"/>
      <c r="G11" s="692" t="s">
        <v>20</v>
      </c>
      <c r="H11" s="693"/>
      <c r="I11" s="693"/>
      <c r="J11" s="693"/>
      <c r="K11" s="694"/>
    </row>
    <row r="12" spans="1:11" x14ac:dyDescent="0.2">
      <c r="A12" s="427"/>
      <c r="B12" s="428"/>
      <c r="C12" s="428"/>
      <c r="D12" s="428"/>
      <c r="E12" s="429"/>
      <c r="F12" s="419"/>
      <c r="G12" s="427"/>
      <c r="H12" s="428" t="s">
        <v>15</v>
      </c>
      <c r="I12" s="428" t="s">
        <v>15</v>
      </c>
      <c r="J12" s="428" t="s">
        <v>15</v>
      </c>
      <c r="K12" s="429" t="s">
        <v>15</v>
      </c>
    </row>
    <row r="13" spans="1:11" s="12" customFormat="1" x14ac:dyDescent="0.2">
      <c r="A13" s="430" t="s">
        <v>0</v>
      </c>
      <c r="B13" s="431" t="s">
        <v>26</v>
      </c>
      <c r="C13" s="431" t="s">
        <v>27</v>
      </c>
      <c r="D13" s="431" t="s">
        <v>28</v>
      </c>
      <c r="E13" s="432" t="s">
        <v>29</v>
      </c>
      <c r="F13" s="433"/>
      <c r="G13" s="430" t="s">
        <v>0</v>
      </c>
      <c r="H13" s="431" t="s">
        <v>26</v>
      </c>
      <c r="I13" s="431" t="s">
        <v>27</v>
      </c>
      <c r="J13" s="431" t="s">
        <v>28</v>
      </c>
      <c r="K13" s="432" t="s">
        <v>29</v>
      </c>
    </row>
    <row r="14" spans="1:11" ht="12.75" customHeight="1" x14ac:dyDescent="0.2">
      <c r="A14" s="444">
        <v>44531</v>
      </c>
      <c r="B14" s="445"/>
      <c r="C14" s="18" t="s">
        <v>48</v>
      </c>
      <c r="D14" s="446">
        <v>3948998</v>
      </c>
      <c r="E14" s="447"/>
      <c r="F14" s="419"/>
      <c r="G14" s="444">
        <v>44531</v>
      </c>
      <c r="H14" s="445"/>
      <c r="I14" s="18" t="s">
        <v>48</v>
      </c>
      <c r="J14" s="446"/>
      <c r="K14" s="591">
        <v>3948998</v>
      </c>
    </row>
    <row r="15" spans="1:11" ht="15" x14ac:dyDescent="0.2">
      <c r="A15" s="127">
        <v>44503</v>
      </c>
      <c r="B15" s="448">
        <v>1</v>
      </c>
      <c r="C15" s="118" t="s">
        <v>150</v>
      </c>
      <c r="D15" s="449"/>
      <c r="E15" s="450">
        <v>2480460</v>
      </c>
      <c r="F15" s="434"/>
      <c r="G15" s="127">
        <v>44503</v>
      </c>
      <c r="H15" s="448">
        <v>1</v>
      </c>
      <c r="I15" s="118" t="s">
        <v>150</v>
      </c>
      <c r="J15" s="449">
        <v>2480460</v>
      </c>
      <c r="K15" s="450"/>
    </row>
    <row r="16" spans="1:11" ht="15" x14ac:dyDescent="0.2">
      <c r="A16" s="127">
        <v>44533</v>
      </c>
      <c r="B16" s="451">
        <v>2</v>
      </c>
      <c r="C16" s="118" t="s">
        <v>151</v>
      </c>
      <c r="D16" s="449"/>
      <c r="E16" s="450">
        <v>2300</v>
      </c>
      <c r="F16" s="434"/>
      <c r="G16" s="127">
        <v>44533</v>
      </c>
      <c r="H16" s="451">
        <v>2</v>
      </c>
      <c r="I16" s="118" t="s">
        <v>151</v>
      </c>
      <c r="J16" s="449">
        <v>2300</v>
      </c>
      <c r="K16" s="450"/>
    </row>
    <row r="17" spans="1:11" ht="12" customHeight="1" x14ac:dyDescent="0.2">
      <c r="A17" s="127">
        <v>44539</v>
      </c>
      <c r="B17" s="451">
        <v>3</v>
      </c>
      <c r="C17" s="118" t="s">
        <v>163</v>
      </c>
      <c r="D17" s="452">
        <v>6043524</v>
      </c>
      <c r="E17" s="19"/>
      <c r="F17" s="434"/>
      <c r="G17" s="127">
        <v>44539</v>
      </c>
      <c r="H17" s="451">
        <v>3</v>
      </c>
      <c r="I17" s="118" t="s">
        <v>163</v>
      </c>
      <c r="J17" s="452"/>
      <c r="K17" s="19">
        <v>6043524</v>
      </c>
    </row>
    <row r="18" spans="1:11" ht="13.5" customHeight="1" x14ac:dyDescent="0.2">
      <c r="A18" s="127">
        <v>44544</v>
      </c>
      <c r="B18" s="448">
        <v>4</v>
      </c>
      <c r="C18" s="118" t="s">
        <v>188</v>
      </c>
      <c r="D18" s="452"/>
      <c r="E18" s="19">
        <v>1611049</v>
      </c>
      <c r="F18" s="434"/>
      <c r="G18" s="127">
        <v>44544</v>
      </c>
      <c r="H18" s="451">
        <v>4</v>
      </c>
      <c r="I18" s="118" t="s">
        <v>188</v>
      </c>
      <c r="J18" s="452">
        <v>1611049</v>
      </c>
      <c r="K18" s="19"/>
    </row>
    <row r="19" spans="1:11" ht="13.5" customHeight="1" x14ac:dyDescent="0.2">
      <c r="A19" s="127">
        <v>44544</v>
      </c>
      <c r="B19" s="451">
        <v>5</v>
      </c>
      <c r="C19" s="118" t="s">
        <v>208</v>
      </c>
      <c r="D19" s="452"/>
      <c r="E19" s="19">
        <v>456500</v>
      </c>
      <c r="F19" s="434"/>
      <c r="G19" s="127">
        <v>44544</v>
      </c>
      <c r="H19" s="451">
        <v>5</v>
      </c>
      <c r="I19" s="118" t="s">
        <v>189</v>
      </c>
      <c r="J19" s="452">
        <v>456500</v>
      </c>
      <c r="K19" s="19"/>
    </row>
    <row r="20" spans="1:11" ht="13.5" customHeight="1" x14ac:dyDescent="0.2">
      <c r="A20" s="127">
        <v>44544</v>
      </c>
      <c r="B20" s="451">
        <v>6</v>
      </c>
      <c r="C20" s="118" t="s">
        <v>179</v>
      </c>
      <c r="D20" s="452"/>
      <c r="E20" s="19">
        <v>1199000</v>
      </c>
      <c r="F20" s="434"/>
      <c r="G20" s="127">
        <v>44544</v>
      </c>
      <c r="H20" s="448">
        <v>6</v>
      </c>
      <c r="I20" s="118" t="s">
        <v>179</v>
      </c>
      <c r="J20" s="452">
        <v>1199000</v>
      </c>
      <c r="K20" s="19"/>
    </row>
    <row r="21" spans="1:11" ht="13.5" customHeight="1" x14ac:dyDescent="0.2">
      <c r="A21" s="127">
        <v>44544</v>
      </c>
      <c r="B21" s="448">
        <v>7</v>
      </c>
      <c r="C21" s="118" t="s">
        <v>181</v>
      </c>
      <c r="D21" s="452"/>
      <c r="E21" s="19">
        <v>717400</v>
      </c>
      <c r="F21" s="434"/>
      <c r="G21" s="127">
        <v>44544</v>
      </c>
      <c r="H21" s="451">
        <v>7</v>
      </c>
      <c r="I21" s="118" t="s">
        <v>180</v>
      </c>
      <c r="J21" s="452">
        <v>717400</v>
      </c>
      <c r="K21" s="19"/>
    </row>
    <row r="22" spans="1:11" ht="13.5" customHeight="1" x14ac:dyDescent="0.2">
      <c r="A22" s="127">
        <v>44544</v>
      </c>
      <c r="B22" s="451">
        <v>8</v>
      </c>
      <c r="C22" s="118" t="s">
        <v>190</v>
      </c>
      <c r="D22" s="452"/>
      <c r="E22" s="19">
        <v>569550</v>
      </c>
      <c r="F22" s="434"/>
      <c r="G22" s="127">
        <v>44544</v>
      </c>
      <c r="H22" s="451">
        <v>8</v>
      </c>
      <c r="I22" s="118" t="s">
        <v>190</v>
      </c>
      <c r="J22" s="452">
        <v>569550</v>
      </c>
      <c r="K22" s="19"/>
    </row>
    <row r="23" spans="1:11" ht="13.5" customHeight="1" x14ac:dyDescent="0.2">
      <c r="A23" s="127">
        <v>44544</v>
      </c>
      <c r="B23" s="451">
        <v>9</v>
      </c>
      <c r="C23" s="118" t="s">
        <v>155</v>
      </c>
      <c r="D23" s="452"/>
      <c r="E23" s="19">
        <v>5000</v>
      </c>
      <c r="F23" s="434"/>
      <c r="G23" s="127">
        <v>44544</v>
      </c>
      <c r="H23" s="451">
        <v>9</v>
      </c>
      <c r="I23" s="118" t="s">
        <v>155</v>
      </c>
      <c r="J23" s="452">
        <v>5000</v>
      </c>
      <c r="K23" s="19"/>
    </row>
    <row r="24" spans="1:11" ht="13.5" customHeight="1" x14ac:dyDescent="0.2">
      <c r="A24" s="127">
        <v>44544</v>
      </c>
      <c r="B24" s="448">
        <v>10</v>
      </c>
      <c r="C24" s="118" t="s">
        <v>155</v>
      </c>
      <c r="D24" s="452"/>
      <c r="E24" s="19">
        <v>2600</v>
      </c>
      <c r="F24" s="434"/>
      <c r="G24" s="127">
        <v>44544</v>
      </c>
      <c r="H24" s="448">
        <v>10</v>
      </c>
      <c r="I24" s="118" t="s">
        <v>155</v>
      </c>
      <c r="J24" s="452">
        <v>2600</v>
      </c>
      <c r="K24" s="19"/>
    </row>
    <row r="25" spans="1:11" ht="13.5" customHeight="1" x14ac:dyDescent="0.2">
      <c r="A25" s="127">
        <v>44544</v>
      </c>
      <c r="B25" s="451">
        <v>11</v>
      </c>
      <c r="C25" s="118" t="s">
        <v>155</v>
      </c>
      <c r="D25" s="452"/>
      <c r="E25" s="19">
        <v>2600</v>
      </c>
      <c r="F25" s="434"/>
      <c r="G25" s="127">
        <v>44544</v>
      </c>
      <c r="H25" s="451">
        <v>11</v>
      </c>
      <c r="I25" s="118" t="s">
        <v>155</v>
      </c>
      <c r="J25" s="452">
        <v>2600</v>
      </c>
      <c r="K25" s="19"/>
    </row>
    <row r="26" spans="1:11" ht="13.5" customHeight="1" x14ac:dyDescent="0.2">
      <c r="A26" s="127">
        <v>44544</v>
      </c>
      <c r="B26" s="451">
        <v>12</v>
      </c>
      <c r="C26" s="118" t="s">
        <v>155</v>
      </c>
      <c r="D26" s="452"/>
      <c r="E26" s="19">
        <v>2600</v>
      </c>
      <c r="F26" s="434"/>
      <c r="G26" s="127">
        <v>44544</v>
      </c>
      <c r="H26" s="451">
        <v>12</v>
      </c>
      <c r="I26" s="118" t="s">
        <v>155</v>
      </c>
      <c r="J26" s="452">
        <v>2600</v>
      </c>
      <c r="K26" s="19"/>
    </row>
    <row r="27" spans="1:11" ht="13.5" customHeight="1" x14ac:dyDescent="0.2">
      <c r="A27" s="127">
        <v>44544</v>
      </c>
      <c r="B27" s="448">
        <v>13</v>
      </c>
      <c r="C27" s="118" t="s">
        <v>155</v>
      </c>
      <c r="D27" s="452"/>
      <c r="E27" s="19">
        <v>2600</v>
      </c>
      <c r="F27" s="434"/>
      <c r="G27" s="127">
        <v>44544</v>
      </c>
      <c r="H27" s="448">
        <v>13</v>
      </c>
      <c r="I27" s="118" t="s">
        <v>155</v>
      </c>
      <c r="J27" s="452">
        <v>2600</v>
      </c>
      <c r="K27" s="19"/>
    </row>
    <row r="28" spans="1:11" ht="13.5" customHeight="1" x14ac:dyDescent="0.2">
      <c r="A28" s="127">
        <v>44545</v>
      </c>
      <c r="B28" s="451">
        <v>14</v>
      </c>
      <c r="C28" s="118" t="s">
        <v>167</v>
      </c>
      <c r="D28" s="452"/>
      <c r="E28" s="19">
        <v>1387230</v>
      </c>
      <c r="F28" s="434"/>
      <c r="G28" s="127">
        <v>44545</v>
      </c>
      <c r="H28" s="451">
        <v>14</v>
      </c>
      <c r="I28" s="118" t="s">
        <v>167</v>
      </c>
      <c r="J28" s="452">
        <v>1387230</v>
      </c>
      <c r="K28" s="19"/>
    </row>
    <row r="29" spans="1:11" ht="13.5" customHeight="1" x14ac:dyDescent="0.2">
      <c r="A29" s="127">
        <v>44550</v>
      </c>
      <c r="B29" s="451">
        <v>15</v>
      </c>
      <c r="C29" s="118" t="s">
        <v>206</v>
      </c>
      <c r="D29" s="452"/>
      <c r="E29" s="19">
        <v>1490000</v>
      </c>
      <c r="F29" s="434"/>
      <c r="G29" s="127">
        <v>44550</v>
      </c>
      <c r="H29" s="451">
        <v>15</v>
      </c>
      <c r="I29" s="118" t="s">
        <v>206</v>
      </c>
      <c r="J29" s="452">
        <v>1490000</v>
      </c>
      <c r="K29" s="19"/>
    </row>
    <row r="30" spans="1:11" ht="13.5" customHeight="1" x14ac:dyDescent="0.2">
      <c r="A30" s="127">
        <v>44550</v>
      </c>
      <c r="B30" s="448">
        <v>16</v>
      </c>
      <c r="C30" s="118" t="s">
        <v>155</v>
      </c>
      <c r="D30" s="452"/>
      <c r="E30" s="19">
        <v>2600</v>
      </c>
      <c r="F30" s="434"/>
      <c r="G30" s="127">
        <v>44550</v>
      </c>
      <c r="H30" s="448">
        <v>16</v>
      </c>
      <c r="I30" s="118" t="s">
        <v>155</v>
      </c>
      <c r="J30" s="452">
        <v>2600</v>
      </c>
      <c r="K30" s="19"/>
    </row>
    <row r="31" spans="1:11" x14ac:dyDescent="0.2">
      <c r="A31" s="453"/>
      <c r="B31" s="454"/>
      <c r="C31" s="455" t="s">
        <v>69</v>
      </c>
      <c r="D31" s="456">
        <f>SUM(D14:D30)-SUM(E14:E30)</f>
        <v>61033</v>
      </c>
      <c r="E31" s="457"/>
      <c r="F31" s="434"/>
      <c r="G31" s="453"/>
      <c r="H31" s="454"/>
      <c r="I31" s="455" t="s">
        <v>69</v>
      </c>
      <c r="J31" s="456"/>
      <c r="K31" s="495">
        <f>SUM(K14:K30)-SUM(J14:J30)</f>
        <v>61033</v>
      </c>
    </row>
    <row r="32" spans="1:11" ht="13.5" thickBot="1" x14ac:dyDescent="0.25">
      <c r="A32" s="20"/>
      <c r="B32" s="21"/>
      <c r="C32" s="21"/>
      <c r="D32" s="21"/>
      <c r="E32" s="458"/>
      <c r="F32" s="434"/>
      <c r="G32" s="20"/>
      <c r="H32" s="21"/>
      <c r="I32" s="21"/>
      <c r="J32" s="21"/>
      <c r="K32" s="458"/>
    </row>
    <row r="33" spans="1:12" x14ac:dyDescent="0.2">
      <c r="A33" s="8"/>
      <c r="B33" s="6"/>
      <c r="C33" s="6" t="s">
        <v>17</v>
      </c>
      <c r="D33" s="8"/>
      <c r="E33" s="8"/>
      <c r="F33" s="434"/>
      <c r="G33" s="8"/>
      <c r="H33" s="6"/>
      <c r="I33" s="6" t="s">
        <v>17</v>
      </c>
      <c r="J33" s="8"/>
      <c r="K33" s="8"/>
    </row>
    <row r="34" spans="1:12" x14ac:dyDescent="0.2">
      <c r="A34" s="8"/>
      <c r="B34" s="6"/>
      <c r="C34" s="6"/>
      <c r="D34" s="8"/>
      <c r="E34" s="557"/>
      <c r="F34" s="434"/>
      <c r="G34" s="8"/>
      <c r="H34" s="6"/>
      <c r="I34" s="6"/>
      <c r="J34" s="8"/>
      <c r="K34" s="8"/>
    </row>
    <row r="35" spans="1:12" x14ac:dyDescent="0.2">
      <c r="A35" s="13"/>
      <c r="B35" s="13"/>
      <c r="C35" s="459"/>
      <c r="D35" s="460"/>
      <c r="E35" s="14"/>
      <c r="F35" s="434"/>
      <c r="G35" s="13"/>
      <c r="H35" s="13"/>
      <c r="I35" s="459"/>
      <c r="J35" s="460"/>
      <c r="K35" s="14"/>
    </row>
    <row r="36" spans="1:12" x14ac:dyDescent="0.2">
      <c r="A36" s="13"/>
      <c r="B36" s="13"/>
      <c r="C36" s="461"/>
      <c r="D36" s="462"/>
      <c r="E36" s="14"/>
      <c r="F36" s="434"/>
      <c r="G36" s="13"/>
      <c r="H36" s="13"/>
      <c r="I36" s="461"/>
      <c r="J36" s="462"/>
      <c r="K36" s="14"/>
    </row>
    <row r="37" spans="1:12" x14ac:dyDescent="0.2">
      <c r="C37" s="463"/>
      <c r="D37" s="464"/>
      <c r="E37" s="189"/>
      <c r="F37" s="434"/>
      <c r="I37" s="463"/>
      <c r="J37" s="464"/>
      <c r="K37" s="189"/>
    </row>
    <row r="38" spans="1:12" x14ac:dyDescent="0.2">
      <c r="C38" s="463"/>
      <c r="D38" s="464"/>
      <c r="F38" s="434"/>
      <c r="I38" s="463"/>
      <c r="J38" s="464"/>
    </row>
    <row r="39" spans="1:12" x14ac:dyDescent="0.2">
      <c r="A39" s="465"/>
      <c r="B39" s="466"/>
      <c r="C39" s="467"/>
      <c r="D39" s="468"/>
      <c r="E39" s="468"/>
      <c r="F39" s="468"/>
      <c r="G39" s="465"/>
      <c r="H39" s="466"/>
      <c r="I39" s="467"/>
      <c r="J39" s="468"/>
      <c r="K39" s="468"/>
      <c r="L39" s="469"/>
    </row>
    <row r="40" spans="1:12" x14ac:dyDescent="0.2">
      <c r="A40" s="465"/>
      <c r="B40" s="466"/>
      <c r="C40" s="467"/>
      <c r="D40" s="468"/>
      <c r="E40" s="468"/>
      <c r="F40" s="468"/>
      <c r="G40" s="465"/>
      <c r="H40" s="466"/>
      <c r="I40" s="467"/>
      <c r="J40" s="468"/>
      <c r="K40" s="468"/>
      <c r="L40" s="469"/>
    </row>
    <row r="41" spans="1:12" x14ac:dyDescent="0.2">
      <c r="A41" s="465"/>
      <c r="B41" s="470"/>
      <c r="C41" s="467"/>
      <c r="D41" s="468"/>
      <c r="E41" s="468"/>
      <c r="F41" s="468"/>
      <c r="G41" s="465"/>
      <c r="H41" s="470"/>
      <c r="I41" s="467"/>
      <c r="J41" s="468"/>
      <c r="K41" s="468"/>
      <c r="L41" s="469"/>
    </row>
    <row r="42" spans="1:12" x14ac:dyDescent="0.2">
      <c r="A42" s="465"/>
      <c r="B42" s="470"/>
      <c r="C42" s="467"/>
      <c r="D42" s="468"/>
      <c r="E42" s="468"/>
      <c r="F42" s="468"/>
      <c r="G42" s="465"/>
      <c r="H42" s="470"/>
      <c r="I42" s="467"/>
      <c r="J42" s="468"/>
      <c r="K42" s="468"/>
      <c r="L42" s="469"/>
    </row>
    <row r="43" spans="1:12" x14ac:dyDescent="0.2">
      <c r="A43" s="465"/>
      <c r="B43" s="470"/>
      <c r="C43" s="467"/>
      <c r="D43" s="468"/>
      <c r="E43" s="468"/>
      <c r="F43" s="468"/>
      <c r="G43" s="465"/>
      <c r="H43" s="470"/>
      <c r="I43" s="467"/>
      <c r="J43" s="468"/>
      <c r="K43" s="468"/>
      <c r="L43" s="469"/>
    </row>
    <row r="44" spans="1:12" x14ac:dyDescent="0.2">
      <c r="A44" s="471"/>
      <c r="B44" s="467"/>
      <c r="C44" s="472"/>
      <c r="D44" s="473"/>
      <c r="E44" s="467"/>
      <c r="F44" s="474"/>
      <c r="G44" s="471"/>
      <c r="H44" s="475"/>
      <c r="I44" s="472"/>
      <c r="J44" s="474"/>
      <c r="K44" s="476"/>
      <c r="L44" s="469"/>
    </row>
    <row r="45" spans="1:12" x14ac:dyDescent="0.2">
      <c r="A45" s="475"/>
      <c r="B45" s="475"/>
      <c r="C45" s="475"/>
      <c r="D45" s="475"/>
      <c r="E45" s="477"/>
      <c r="F45" s="475"/>
      <c r="G45" s="477"/>
      <c r="H45" s="475"/>
      <c r="I45" s="475"/>
      <c r="J45" s="475"/>
      <c r="K45" s="475"/>
      <c r="L45" s="469"/>
    </row>
    <row r="46" spans="1:12" x14ac:dyDescent="0.2">
      <c r="A46" s="467"/>
      <c r="B46" s="472"/>
      <c r="C46" s="472"/>
      <c r="D46" s="467"/>
      <c r="E46" s="467"/>
      <c r="F46" s="477"/>
      <c r="G46" s="472"/>
      <c r="H46" s="467"/>
      <c r="I46" s="472"/>
      <c r="J46" s="467"/>
      <c r="K46" s="478"/>
      <c r="L46" s="469"/>
    </row>
    <row r="47" spans="1:12" s="15" customFormat="1" x14ac:dyDescent="0.2">
      <c r="A47" s="479"/>
      <c r="B47" s="479"/>
      <c r="C47" s="480"/>
      <c r="D47" s="481"/>
      <c r="E47" s="482"/>
      <c r="F47" s="482"/>
      <c r="G47" s="482"/>
      <c r="H47" s="482"/>
      <c r="I47" s="483"/>
      <c r="J47" s="479"/>
      <c r="K47" s="479"/>
      <c r="L47" s="484"/>
    </row>
    <row r="48" spans="1:12" s="15" customFormat="1" x14ac:dyDescent="0.2">
      <c r="A48" s="485"/>
      <c r="B48" s="485"/>
      <c r="C48" s="486"/>
      <c r="D48" s="487"/>
      <c r="E48" s="488"/>
      <c r="F48" s="482"/>
      <c r="G48" s="485"/>
      <c r="H48" s="485"/>
      <c r="I48" s="485"/>
      <c r="J48" s="485"/>
      <c r="K48" s="485"/>
      <c r="L48" s="484"/>
    </row>
    <row r="49" spans="1:12" x14ac:dyDescent="0.2">
      <c r="A49" s="485"/>
      <c r="B49" s="485"/>
      <c r="C49" s="486"/>
      <c r="D49" s="487"/>
      <c r="E49" s="485"/>
      <c r="F49" s="485"/>
      <c r="G49" s="485"/>
      <c r="H49" s="485"/>
      <c r="I49" s="485"/>
      <c r="J49" s="485"/>
      <c r="K49" s="485"/>
      <c r="L49" s="469"/>
    </row>
    <row r="50" spans="1:12" x14ac:dyDescent="0.2">
      <c r="A50" s="485"/>
      <c r="B50" s="485"/>
      <c r="C50" s="486"/>
      <c r="D50" s="489"/>
      <c r="E50" s="488"/>
      <c r="F50" s="485"/>
      <c r="G50" s="485"/>
      <c r="H50" s="485"/>
      <c r="I50" s="485"/>
      <c r="J50" s="485"/>
      <c r="K50" s="485"/>
      <c r="L50" s="469"/>
    </row>
    <row r="51" spans="1:12" x14ac:dyDescent="0.2">
      <c r="A51" s="435"/>
      <c r="B51" s="435"/>
      <c r="C51" s="435"/>
      <c r="D51" s="436"/>
      <c r="E51" s="435"/>
      <c r="F51" s="435"/>
      <c r="G51" s="435"/>
      <c r="H51" s="435"/>
      <c r="I51" s="435"/>
      <c r="J51" s="435"/>
      <c r="K51" s="435"/>
    </row>
    <row r="52" spans="1:12" x14ac:dyDescent="0.2">
      <c r="A52" s="435"/>
      <c r="B52" s="435"/>
      <c r="C52" s="435"/>
      <c r="D52" s="435"/>
      <c r="E52" s="435"/>
      <c r="F52" s="435"/>
      <c r="G52" s="435"/>
      <c r="H52" s="435"/>
      <c r="I52" s="435"/>
      <c r="J52" s="435"/>
      <c r="K52" s="435"/>
    </row>
    <row r="53" spans="1:12" x14ac:dyDescent="0.2">
      <c r="A53" s="435"/>
      <c r="B53" s="435"/>
      <c r="C53" s="437"/>
      <c r="D53" s="435"/>
      <c r="E53" s="435"/>
      <c r="F53" s="435"/>
      <c r="G53" s="435"/>
      <c r="H53" s="435"/>
      <c r="I53" s="435"/>
      <c r="J53" s="435"/>
      <c r="K53" s="435"/>
    </row>
    <row r="54" spans="1:12" x14ac:dyDescent="0.2">
      <c r="A54" s="435"/>
      <c r="B54" s="435"/>
      <c r="C54" s="435"/>
      <c r="D54" s="436"/>
      <c r="E54" s="435"/>
      <c r="F54" s="435"/>
      <c r="G54" s="435"/>
      <c r="H54" s="435"/>
      <c r="I54" s="435"/>
      <c r="J54" s="435"/>
      <c r="K54" s="435"/>
    </row>
    <row r="55" spans="1:12" x14ac:dyDescent="0.2">
      <c r="A55" s="435"/>
      <c r="B55" s="435"/>
      <c r="C55" s="435"/>
      <c r="D55" s="436"/>
      <c r="E55" s="435"/>
      <c r="F55" s="435"/>
      <c r="G55" s="435"/>
      <c r="H55" s="435"/>
      <c r="I55" s="435"/>
      <c r="J55" s="435"/>
      <c r="K55" s="435"/>
    </row>
    <row r="56" spans="1:12" x14ac:dyDescent="0.2">
      <c r="C56" s="118"/>
      <c r="D56" s="19"/>
    </row>
    <row r="57" spans="1:12" x14ac:dyDescent="0.2">
      <c r="D57" s="189"/>
    </row>
  </sheetData>
  <mergeCells count="9">
    <mergeCell ref="A10:E10"/>
    <mergeCell ref="A11:E11"/>
    <mergeCell ref="G11:K11"/>
    <mergeCell ref="A1:K1"/>
    <mergeCell ref="I6:K6"/>
    <mergeCell ref="J7:K7"/>
    <mergeCell ref="J8:K8"/>
    <mergeCell ref="A9:H9"/>
    <mergeCell ref="J9:K9"/>
  </mergeCells>
  <pageMargins left="0.7" right="0.7" top="0.75" bottom="0.75" header="0.3" footer="0.3"/>
  <pageSetup paperSize="9" scale="85" orientation="landscape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2"/>
  <sheetViews>
    <sheetView zoomScale="125" workbookViewId="0">
      <selection sqref="A1:K1"/>
    </sheetView>
  </sheetViews>
  <sheetFormatPr defaultColWidth="16" defaultRowHeight="12.75" x14ac:dyDescent="0.2"/>
  <cols>
    <col min="1" max="1" width="9.5703125" style="3" customWidth="1"/>
    <col min="2" max="2" width="3.28515625" style="3" bestFit="1" customWidth="1"/>
    <col min="3" max="3" width="31.28515625" style="3" customWidth="1"/>
    <col min="4" max="4" width="9.5703125" style="33" customWidth="1"/>
    <col min="5" max="5" width="9.85546875" style="33" customWidth="1"/>
    <col min="6" max="6" width="3.28515625" style="3" customWidth="1"/>
    <col min="7" max="7" width="10.42578125" style="3" customWidth="1"/>
    <col min="8" max="8" width="3.28515625" style="3" bestFit="1" customWidth="1"/>
    <col min="9" max="9" width="29.28515625" style="3" customWidth="1"/>
    <col min="10" max="10" width="9.42578125" style="33" customWidth="1"/>
    <col min="11" max="11" width="10.28515625" style="33" customWidth="1"/>
    <col min="12" max="14" width="16" style="3"/>
    <col min="15" max="15" width="20.7109375" style="3" bestFit="1" customWidth="1"/>
    <col min="16" max="258" width="16" style="3"/>
    <col min="259" max="259" width="6" style="3" customWidth="1"/>
    <col min="260" max="260" width="26.7109375" style="3" customWidth="1"/>
    <col min="261" max="261" width="11.7109375" style="3" bestFit="1" customWidth="1"/>
    <col min="262" max="262" width="11.42578125" style="3" bestFit="1" customWidth="1"/>
    <col min="263" max="263" width="12.7109375" style="3" bestFit="1" customWidth="1"/>
    <col min="264" max="264" width="5.7109375" style="3" customWidth="1"/>
    <col min="265" max="265" width="28.140625" style="3" customWidth="1"/>
    <col min="266" max="514" width="16" style="3"/>
    <col min="515" max="515" width="6" style="3" customWidth="1"/>
    <col min="516" max="516" width="26.7109375" style="3" customWidth="1"/>
    <col min="517" max="517" width="11.7109375" style="3" bestFit="1" customWidth="1"/>
    <col min="518" max="518" width="11.42578125" style="3" bestFit="1" customWidth="1"/>
    <col min="519" max="519" width="12.7109375" style="3" bestFit="1" customWidth="1"/>
    <col min="520" max="520" width="5.7109375" style="3" customWidth="1"/>
    <col min="521" max="521" width="28.140625" style="3" customWidth="1"/>
    <col min="522" max="770" width="16" style="3"/>
    <col min="771" max="771" width="6" style="3" customWidth="1"/>
    <col min="772" max="772" width="26.7109375" style="3" customWidth="1"/>
    <col min="773" max="773" width="11.7109375" style="3" bestFit="1" customWidth="1"/>
    <col min="774" max="774" width="11.42578125" style="3" bestFit="1" customWidth="1"/>
    <col min="775" max="775" width="12.7109375" style="3" bestFit="1" customWidth="1"/>
    <col min="776" max="776" width="5.7109375" style="3" customWidth="1"/>
    <col min="777" max="777" width="28.140625" style="3" customWidth="1"/>
    <col min="778" max="1026" width="16" style="3"/>
    <col min="1027" max="1027" width="6" style="3" customWidth="1"/>
    <col min="1028" max="1028" width="26.7109375" style="3" customWidth="1"/>
    <col min="1029" max="1029" width="11.7109375" style="3" bestFit="1" customWidth="1"/>
    <col min="1030" max="1030" width="11.42578125" style="3" bestFit="1" customWidth="1"/>
    <col min="1031" max="1031" width="12.7109375" style="3" bestFit="1" customWidth="1"/>
    <col min="1032" max="1032" width="5.7109375" style="3" customWidth="1"/>
    <col min="1033" max="1033" width="28.140625" style="3" customWidth="1"/>
    <col min="1034" max="1282" width="16" style="3"/>
    <col min="1283" max="1283" width="6" style="3" customWidth="1"/>
    <col min="1284" max="1284" width="26.7109375" style="3" customWidth="1"/>
    <col min="1285" max="1285" width="11.7109375" style="3" bestFit="1" customWidth="1"/>
    <col min="1286" max="1286" width="11.42578125" style="3" bestFit="1" customWidth="1"/>
    <col min="1287" max="1287" width="12.7109375" style="3" bestFit="1" customWidth="1"/>
    <col min="1288" max="1288" width="5.7109375" style="3" customWidth="1"/>
    <col min="1289" max="1289" width="28.140625" style="3" customWidth="1"/>
    <col min="1290" max="1538" width="16" style="3"/>
    <col min="1539" max="1539" width="6" style="3" customWidth="1"/>
    <col min="1540" max="1540" width="26.7109375" style="3" customWidth="1"/>
    <col min="1541" max="1541" width="11.7109375" style="3" bestFit="1" customWidth="1"/>
    <col min="1542" max="1542" width="11.42578125" style="3" bestFit="1" customWidth="1"/>
    <col min="1543" max="1543" width="12.7109375" style="3" bestFit="1" customWidth="1"/>
    <col min="1544" max="1544" width="5.7109375" style="3" customWidth="1"/>
    <col min="1545" max="1545" width="28.140625" style="3" customWidth="1"/>
    <col min="1546" max="1794" width="16" style="3"/>
    <col min="1795" max="1795" width="6" style="3" customWidth="1"/>
    <col min="1796" max="1796" width="26.7109375" style="3" customWidth="1"/>
    <col min="1797" max="1797" width="11.7109375" style="3" bestFit="1" customWidth="1"/>
    <col min="1798" max="1798" width="11.42578125" style="3" bestFit="1" customWidth="1"/>
    <col min="1799" max="1799" width="12.7109375" style="3" bestFit="1" customWidth="1"/>
    <col min="1800" max="1800" width="5.7109375" style="3" customWidth="1"/>
    <col min="1801" max="1801" width="28.140625" style="3" customWidth="1"/>
    <col min="1802" max="2050" width="16" style="3"/>
    <col min="2051" max="2051" width="6" style="3" customWidth="1"/>
    <col min="2052" max="2052" width="26.7109375" style="3" customWidth="1"/>
    <col min="2053" max="2053" width="11.7109375" style="3" bestFit="1" customWidth="1"/>
    <col min="2054" max="2054" width="11.42578125" style="3" bestFit="1" customWidth="1"/>
    <col min="2055" max="2055" width="12.7109375" style="3" bestFit="1" customWidth="1"/>
    <col min="2056" max="2056" width="5.7109375" style="3" customWidth="1"/>
    <col min="2057" max="2057" width="28.140625" style="3" customWidth="1"/>
    <col min="2058" max="2306" width="16" style="3"/>
    <col min="2307" max="2307" width="6" style="3" customWidth="1"/>
    <col min="2308" max="2308" width="26.7109375" style="3" customWidth="1"/>
    <col min="2309" max="2309" width="11.7109375" style="3" bestFit="1" customWidth="1"/>
    <col min="2310" max="2310" width="11.42578125" style="3" bestFit="1" customWidth="1"/>
    <col min="2311" max="2311" width="12.7109375" style="3" bestFit="1" customWidth="1"/>
    <col min="2312" max="2312" width="5.7109375" style="3" customWidth="1"/>
    <col min="2313" max="2313" width="28.140625" style="3" customWidth="1"/>
    <col min="2314" max="2562" width="16" style="3"/>
    <col min="2563" max="2563" width="6" style="3" customWidth="1"/>
    <col min="2564" max="2564" width="26.7109375" style="3" customWidth="1"/>
    <col min="2565" max="2565" width="11.7109375" style="3" bestFit="1" customWidth="1"/>
    <col min="2566" max="2566" width="11.42578125" style="3" bestFit="1" customWidth="1"/>
    <col min="2567" max="2567" width="12.7109375" style="3" bestFit="1" customWidth="1"/>
    <col min="2568" max="2568" width="5.7109375" style="3" customWidth="1"/>
    <col min="2569" max="2569" width="28.140625" style="3" customWidth="1"/>
    <col min="2570" max="2818" width="16" style="3"/>
    <col min="2819" max="2819" width="6" style="3" customWidth="1"/>
    <col min="2820" max="2820" width="26.7109375" style="3" customWidth="1"/>
    <col min="2821" max="2821" width="11.7109375" style="3" bestFit="1" customWidth="1"/>
    <col min="2822" max="2822" width="11.42578125" style="3" bestFit="1" customWidth="1"/>
    <col min="2823" max="2823" width="12.7109375" style="3" bestFit="1" customWidth="1"/>
    <col min="2824" max="2824" width="5.7109375" style="3" customWidth="1"/>
    <col min="2825" max="2825" width="28.140625" style="3" customWidth="1"/>
    <col min="2826" max="3074" width="16" style="3"/>
    <col min="3075" max="3075" width="6" style="3" customWidth="1"/>
    <col min="3076" max="3076" width="26.7109375" style="3" customWidth="1"/>
    <col min="3077" max="3077" width="11.7109375" style="3" bestFit="1" customWidth="1"/>
    <col min="3078" max="3078" width="11.42578125" style="3" bestFit="1" customWidth="1"/>
    <col min="3079" max="3079" width="12.7109375" style="3" bestFit="1" customWidth="1"/>
    <col min="3080" max="3080" width="5.7109375" style="3" customWidth="1"/>
    <col min="3081" max="3081" width="28.140625" style="3" customWidth="1"/>
    <col min="3082" max="3330" width="16" style="3"/>
    <col min="3331" max="3331" width="6" style="3" customWidth="1"/>
    <col min="3332" max="3332" width="26.7109375" style="3" customWidth="1"/>
    <col min="3333" max="3333" width="11.7109375" style="3" bestFit="1" customWidth="1"/>
    <col min="3334" max="3334" width="11.42578125" style="3" bestFit="1" customWidth="1"/>
    <col min="3335" max="3335" width="12.7109375" style="3" bestFit="1" customWidth="1"/>
    <col min="3336" max="3336" width="5.7109375" style="3" customWidth="1"/>
    <col min="3337" max="3337" width="28.140625" style="3" customWidth="1"/>
    <col min="3338" max="3586" width="16" style="3"/>
    <col min="3587" max="3587" width="6" style="3" customWidth="1"/>
    <col min="3588" max="3588" width="26.7109375" style="3" customWidth="1"/>
    <col min="3589" max="3589" width="11.7109375" style="3" bestFit="1" customWidth="1"/>
    <col min="3590" max="3590" width="11.42578125" style="3" bestFit="1" customWidth="1"/>
    <col min="3591" max="3591" width="12.7109375" style="3" bestFit="1" customWidth="1"/>
    <col min="3592" max="3592" width="5.7109375" style="3" customWidth="1"/>
    <col min="3593" max="3593" width="28.140625" style="3" customWidth="1"/>
    <col min="3594" max="3842" width="16" style="3"/>
    <col min="3843" max="3843" width="6" style="3" customWidth="1"/>
    <col min="3844" max="3844" width="26.7109375" style="3" customWidth="1"/>
    <col min="3845" max="3845" width="11.7109375" style="3" bestFit="1" customWidth="1"/>
    <col min="3846" max="3846" width="11.42578125" style="3" bestFit="1" customWidth="1"/>
    <col min="3847" max="3847" width="12.7109375" style="3" bestFit="1" customWidth="1"/>
    <col min="3848" max="3848" width="5.7109375" style="3" customWidth="1"/>
    <col min="3849" max="3849" width="28.140625" style="3" customWidth="1"/>
    <col min="3850" max="4098" width="16" style="3"/>
    <col min="4099" max="4099" width="6" style="3" customWidth="1"/>
    <col min="4100" max="4100" width="26.7109375" style="3" customWidth="1"/>
    <col min="4101" max="4101" width="11.7109375" style="3" bestFit="1" customWidth="1"/>
    <col min="4102" max="4102" width="11.42578125" style="3" bestFit="1" customWidth="1"/>
    <col min="4103" max="4103" width="12.7109375" style="3" bestFit="1" customWidth="1"/>
    <col min="4104" max="4104" width="5.7109375" style="3" customWidth="1"/>
    <col min="4105" max="4105" width="28.140625" style="3" customWidth="1"/>
    <col min="4106" max="4354" width="16" style="3"/>
    <col min="4355" max="4355" width="6" style="3" customWidth="1"/>
    <col min="4356" max="4356" width="26.7109375" style="3" customWidth="1"/>
    <col min="4357" max="4357" width="11.7109375" style="3" bestFit="1" customWidth="1"/>
    <col min="4358" max="4358" width="11.42578125" style="3" bestFit="1" customWidth="1"/>
    <col min="4359" max="4359" width="12.7109375" style="3" bestFit="1" customWidth="1"/>
    <col min="4360" max="4360" width="5.7109375" style="3" customWidth="1"/>
    <col min="4361" max="4361" width="28.140625" style="3" customWidth="1"/>
    <col min="4362" max="4610" width="16" style="3"/>
    <col min="4611" max="4611" width="6" style="3" customWidth="1"/>
    <col min="4612" max="4612" width="26.7109375" style="3" customWidth="1"/>
    <col min="4613" max="4613" width="11.7109375" style="3" bestFit="1" customWidth="1"/>
    <col min="4614" max="4614" width="11.42578125" style="3" bestFit="1" customWidth="1"/>
    <col min="4615" max="4615" width="12.7109375" style="3" bestFit="1" customWidth="1"/>
    <col min="4616" max="4616" width="5.7109375" style="3" customWidth="1"/>
    <col min="4617" max="4617" width="28.140625" style="3" customWidth="1"/>
    <col min="4618" max="4866" width="16" style="3"/>
    <col min="4867" max="4867" width="6" style="3" customWidth="1"/>
    <col min="4868" max="4868" width="26.7109375" style="3" customWidth="1"/>
    <col min="4869" max="4869" width="11.7109375" style="3" bestFit="1" customWidth="1"/>
    <col min="4870" max="4870" width="11.42578125" style="3" bestFit="1" customWidth="1"/>
    <col min="4871" max="4871" width="12.7109375" style="3" bestFit="1" customWidth="1"/>
    <col min="4872" max="4872" width="5.7109375" style="3" customWidth="1"/>
    <col min="4873" max="4873" width="28.140625" style="3" customWidth="1"/>
    <col min="4874" max="5122" width="16" style="3"/>
    <col min="5123" max="5123" width="6" style="3" customWidth="1"/>
    <col min="5124" max="5124" width="26.7109375" style="3" customWidth="1"/>
    <col min="5125" max="5125" width="11.7109375" style="3" bestFit="1" customWidth="1"/>
    <col min="5126" max="5126" width="11.42578125" style="3" bestFit="1" customWidth="1"/>
    <col min="5127" max="5127" width="12.7109375" style="3" bestFit="1" customWidth="1"/>
    <col min="5128" max="5128" width="5.7109375" style="3" customWidth="1"/>
    <col min="5129" max="5129" width="28.140625" style="3" customWidth="1"/>
    <col min="5130" max="5378" width="16" style="3"/>
    <col min="5379" max="5379" width="6" style="3" customWidth="1"/>
    <col min="5380" max="5380" width="26.7109375" style="3" customWidth="1"/>
    <col min="5381" max="5381" width="11.7109375" style="3" bestFit="1" customWidth="1"/>
    <col min="5382" max="5382" width="11.42578125" style="3" bestFit="1" customWidth="1"/>
    <col min="5383" max="5383" width="12.7109375" style="3" bestFit="1" customWidth="1"/>
    <col min="5384" max="5384" width="5.7109375" style="3" customWidth="1"/>
    <col min="5385" max="5385" width="28.140625" style="3" customWidth="1"/>
    <col min="5386" max="5634" width="16" style="3"/>
    <col min="5635" max="5635" width="6" style="3" customWidth="1"/>
    <col min="5636" max="5636" width="26.7109375" style="3" customWidth="1"/>
    <col min="5637" max="5637" width="11.7109375" style="3" bestFit="1" customWidth="1"/>
    <col min="5638" max="5638" width="11.42578125" style="3" bestFit="1" customWidth="1"/>
    <col min="5639" max="5639" width="12.7109375" style="3" bestFit="1" customWidth="1"/>
    <col min="5640" max="5640" width="5.7109375" style="3" customWidth="1"/>
    <col min="5641" max="5641" width="28.140625" style="3" customWidth="1"/>
    <col min="5642" max="5890" width="16" style="3"/>
    <col min="5891" max="5891" width="6" style="3" customWidth="1"/>
    <col min="5892" max="5892" width="26.7109375" style="3" customWidth="1"/>
    <col min="5893" max="5893" width="11.7109375" style="3" bestFit="1" customWidth="1"/>
    <col min="5894" max="5894" width="11.42578125" style="3" bestFit="1" customWidth="1"/>
    <col min="5895" max="5895" width="12.7109375" style="3" bestFit="1" customWidth="1"/>
    <col min="5896" max="5896" width="5.7109375" style="3" customWidth="1"/>
    <col min="5897" max="5897" width="28.140625" style="3" customWidth="1"/>
    <col min="5898" max="6146" width="16" style="3"/>
    <col min="6147" max="6147" width="6" style="3" customWidth="1"/>
    <col min="6148" max="6148" width="26.7109375" style="3" customWidth="1"/>
    <col min="6149" max="6149" width="11.7109375" style="3" bestFit="1" customWidth="1"/>
    <col min="6150" max="6150" width="11.42578125" style="3" bestFit="1" customWidth="1"/>
    <col min="6151" max="6151" width="12.7109375" style="3" bestFit="1" customWidth="1"/>
    <col min="6152" max="6152" width="5.7109375" style="3" customWidth="1"/>
    <col min="6153" max="6153" width="28.140625" style="3" customWidth="1"/>
    <col min="6154" max="6402" width="16" style="3"/>
    <col min="6403" max="6403" width="6" style="3" customWidth="1"/>
    <col min="6404" max="6404" width="26.7109375" style="3" customWidth="1"/>
    <col min="6405" max="6405" width="11.7109375" style="3" bestFit="1" customWidth="1"/>
    <col min="6406" max="6406" width="11.42578125" style="3" bestFit="1" customWidth="1"/>
    <col min="6407" max="6407" width="12.7109375" style="3" bestFit="1" customWidth="1"/>
    <col min="6408" max="6408" width="5.7109375" style="3" customWidth="1"/>
    <col min="6409" max="6409" width="28.140625" style="3" customWidth="1"/>
    <col min="6410" max="6658" width="16" style="3"/>
    <col min="6659" max="6659" width="6" style="3" customWidth="1"/>
    <col min="6660" max="6660" width="26.7109375" style="3" customWidth="1"/>
    <col min="6661" max="6661" width="11.7109375" style="3" bestFit="1" customWidth="1"/>
    <col min="6662" max="6662" width="11.42578125" style="3" bestFit="1" customWidth="1"/>
    <col min="6663" max="6663" width="12.7109375" style="3" bestFit="1" customWidth="1"/>
    <col min="6664" max="6664" width="5.7109375" style="3" customWidth="1"/>
    <col min="6665" max="6665" width="28.140625" style="3" customWidth="1"/>
    <col min="6666" max="6914" width="16" style="3"/>
    <col min="6915" max="6915" width="6" style="3" customWidth="1"/>
    <col min="6916" max="6916" width="26.7109375" style="3" customWidth="1"/>
    <col min="6917" max="6917" width="11.7109375" style="3" bestFit="1" customWidth="1"/>
    <col min="6918" max="6918" width="11.42578125" style="3" bestFit="1" customWidth="1"/>
    <col min="6919" max="6919" width="12.7109375" style="3" bestFit="1" customWidth="1"/>
    <col min="6920" max="6920" width="5.7109375" style="3" customWidth="1"/>
    <col min="6921" max="6921" width="28.140625" style="3" customWidth="1"/>
    <col min="6922" max="7170" width="16" style="3"/>
    <col min="7171" max="7171" width="6" style="3" customWidth="1"/>
    <col min="7172" max="7172" width="26.7109375" style="3" customWidth="1"/>
    <col min="7173" max="7173" width="11.7109375" style="3" bestFit="1" customWidth="1"/>
    <col min="7174" max="7174" width="11.42578125" style="3" bestFit="1" customWidth="1"/>
    <col min="7175" max="7175" width="12.7109375" style="3" bestFit="1" customWidth="1"/>
    <col min="7176" max="7176" width="5.7109375" style="3" customWidth="1"/>
    <col min="7177" max="7177" width="28.140625" style="3" customWidth="1"/>
    <col min="7178" max="7426" width="16" style="3"/>
    <col min="7427" max="7427" width="6" style="3" customWidth="1"/>
    <col min="7428" max="7428" width="26.7109375" style="3" customWidth="1"/>
    <col min="7429" max="7429" width="11.7109375" style="3" bestFit="1" customWidth="1"/>
    <col min="7430" max="7430" width="11.42578125" style="3" bestFit="1" customWidth="1"/>
    <col min="7431" max="7431" width="12.7109375" style="3" bestFit="1" customWidth="1"/>
    <col min="7432" max="7432" width="5.7109375" style="3" customWidth="1"/>
    <col min="7433" max="7433" width="28.140625" style="3" customWidth="1"/>
    <col min="7434" max="7682" width="16" style="3"/>
    <col min="7683" max="7683" width="6" style="3" customWidth="1"/>
    <col min="7684" max="7684" width="26.7109375" style="3" customWidth="1"/>
    <col min="7685" max="7685" width="11.7109375" style="3" bestFit="1" customWidth="1"/>
    <col min="7686" max="7686" width="11.42578125" style="3" bestFit="1" customWidth="1"/>
    <col min="7687" max="7687" width="12.7109375" style="3" bestFit="1" customWidth="1"/>
    <col min="7688" max="7688" width="5.7109375" style="3" customWidth="1"/>
    <col min="7689" max="7689" width="28.140625" style="3" customWidth="1"/>
    <col min="7690" max="7938" width="16" style="3"/>
    <col min="7939" max="7939" width="6" style="3" customWidth="1"/>
    <col min="7940" max="7940" width="26.7109375" style="3" customWidth="1"/>
    <col min="7941" max="7941" width="11.7109375" style="3" bestFit="1" customWidth="1"/>
    <col min="7942" max="7942" width="11.42578125" style="3" bestFit="1" customWidth="1"/>
    <col min="7943" max="7943" width="12.7109375" style="3" bestFit="1" customWidth="1"/>
    <col min="7944" max="7944" width="5.7109375" style="3" customWidth="1"/>
    <col min="7945" max="7945" width="28.140625" style="3" customWidth="1"/>
    <col min="7946" max="8194" width="16" style="3"/>
    <col min="8195" max="8195" width="6" style="3" customWidth="1"/>
    <col min="8196" max="8196" width="26.7109375" style="3" customWidth="1"/>
    <col min="8197" max="8197" width="11.7109375" style="3" bestFit="1" customWidth="1"/>
    <col min="8198" max="8198" width="11.42578125" style="3" bestFit="1" customWidth="1"/>
    <col min="8199" max="8199" width="12.7109375" style="3" bestFit="1" customWidth="1"/>
    <col min="8200" max="8200" width="5.7109375" style="3" customWidth="1"/>
    <col min="8201" max="8201" width="28.140625" style="3" customWidth="1"/>
    <col min="8202" max="8450" width="16" style="3"/>
    <col min="8451" max="8451" width="6" style="3" customWidth="1"/>
    <col min="8452" max="8452" width="26.7109375" style="3" customWidth="1"/>
    <col min="8453" max="8453" width="11.7109375" style="3" bestFit="1" customWidth="1"/>
    <col min="8454" max="8454" width="11.42578125" style="3" bestFit="1" customWidth="1"/>
    <col min="8455" max="8455" width="12.7109375" style="3" bestFit="1" customWidth="1"/>
    <col min="8456" max="8456" width="5.7109375" style="3" customWidth="1"/>
    <col min="8457" max="8457" width="28.140625" style="3" customWidth="1"/>
    <col min="8458" max="8706" width="16" style="3"/>
    <col min="8707" max="8707" width="6" style="3" customWidth="1"/>
    <col min="8708" max="8708" width="26.7109375" style="3" customWidth="1"/>
    <col min="8709" max="8709" width="11.7109375" style="3" bestFit="1" customWidth="1"/>
    <col min="8710" max="8710" width="11.42578125" style="3" bestFit="1" customWidth="1"/>
    <col min="8711" max="8711" width="12.7109375" style="3" bestFit="1" customWidth="1"/>
    <col min="8712" max="8712" width="5.7109375" style="3" customWidth="1"/>
    <col min="8713" max="8713" width="28.140625" style="3" customWidth="1"/>
    <col min="8714" max="8962" width="16" style="3"/>
    <col min="8963" max="8963" width="6" style="3" customWidth="1"/>
    <col min="8964" max="8964" width="26.7109375" style="3" customWidth="1"/>
    <col min="8965" max="8965" width="11.7109375" style="3" bestFit="1" customWidth="1"/>
    <col min="8966" max="8966" width="11.42578125" style="3" bestFit="1" customWidth="1"/>
    <col min="8967" max="8967" width="12.7109375" style="3" bestFit="1" customWidth="1"/>
    <col min="8968" max="8968" width="5.7109375" style="3" customWidth="1"/>
    <col min="8969" max="8969" width="28.140625" style="3" customWidth="1"/>
    <col min="8970" max="9218" width="16" style="3"/>
    <col min="9219" max="9219" width="6" style="3" customWidth="1"/>
    <col min="9220" max="9220" width="26.7109375" style="3" customWidth="1"/>
    <col min="9221" max="9221" width="11.7109375" style="3" bestFit="1" customWidth="1"/>
    <col min="9222" max="9222" width="11.42578125" style="3" bestFit="1" customWidth="1"/>
    <col min="9223" max="9223" width="12.7109375" style="3" bestFit="1" customWidth="1"/>
    <col min="9224" max="9224" width="5.7109375" style="3" customWidth="1"/>
    <col min="9225" max="9225" width="28.140625" style="3" customWidth="1"/>
    <col min="9226" max="9474" width="16" style="3"/>
    <col min="9475" max="9475" width="6" style="3" customWidth="1"/>
    <col min="9476" max="9476" width="26.7109375" style="3" customWidth="1"/>
    <col min="9477" max="9477" width="11.7109375" style="3" bestFit="1" customWidth="1"/>
    <col min="9478" max="9478" width="11.42578125" style="3" bestFit="1" customWidth="1"/>
    <col min="9479" max="9479" width="12.7109375" style="3" bestFit="1" customWidth="1"/>
    <col min="9480" max="9480" width="5.7109375" style="3" customWidth="1"/>
    <col min="9481" max="9481" width="28.140625" style="3" customWidth="1"/>
    <col min="9482" max="9730" width="16" style="3"/>
    <col min="9731" max="9731" width="6" style="3" customWidth="1"/>
    <col min="9732" max="9732" width="26.7109375" style="3" customWidth="1"/>
    <col min="9733" max="9733" width="11.7109375" style="3" bestFit="1" customWidth="1"/>
    <col min="9734" max="9734" width="11.42578125" style="3" bestFit="1" customWidth="1"/>
    <col min="9735" max="9735" width="12.7109375" style="3" bestFit="1" customWidth="1"/>
    <col min="9736" max="9736" width="5.7109375" style="3" customWidth="1"/>
    <col min="9737" max="9737" width="28.140625" style="3" customWidth="1"/>
    <col min="9738" max="9986" width="16" style="3"/>
    <col min="9987" max="9987" width="6" style="3" customWidth="1"/>
    <col min="9988" max="9988" width="26.7109375" style="3" customWidth="1"/>
    <col min="9989" max="9989" width="11.7109375" style="3" bestFit="1" customWidth="1"/>
    <col min="9990" max="9990" width="11.42578125" style="3" bestFit="1" customWidth="1"/>
    <col min="9991" max="9991" width="12.7109375" style="3" bestFit="1" customWidth="1"/>
    <col min="9992" max="9992" width="5.7109375" style="3" customWidth="1"/>
    <col min="9993" max="9993" width="28.140625" style="3" customWidth="1"/>
    <col min="9994" max="10242" width="16" style="3"/>
    <col min="10243" max="10243" width="6" style="3" customWidth="1"/>
    <col min="10244" max="10244" width="26.7109375" style="3" customWidth="1"/>
    <col min="10245" max="10245" width="11.7109375" style="3" bestFit="1" customWidth="1"/>
    <col min="10246" max="10246" width="11.42578125" style="3" bestFit="1" customWidth="1"/>
    <col min="10247" max="10247" width="12.7109375" style="3" bestFit="1" customWidth="1"/>
    <col min="10248" max="10248" width="5.7109375" style="3" customWidth="1"/>
    <col min="10249" max="10249" width="28.140625" style="3" customWidth="1"/>
    <col min="10250" max="10498" width="16" style="3"/>
    <col min="10499" max="10499" width="6" style="3" customWidth="1"/>
    <col min="10500" max="10500" width="26.7109375" style="3" customWidth="1"/>
    <col min="10501" max="10501" width="11.7109375" style="3" bestFit="1" customWidth="1"/>
    <col min="10502" max="10502" width="11.42578125" style="3" bestFit="1" customWidth="1"/>
    <col min="10503" max="10503" width="12.7109375" style="3" bestFit="1" customWidth="1"/>
    <col min="10504" max="10504" width="5.7109375" style="3" customWidth="1"/>
    <col min="10505" max="10505" width="28.140625" style="3" customWidth="1"/>
    <col min="10506" max="10754" width="16" style="3"/>
    <col min="10755" max="10755" width="6" style="3" customWidth="1"/>
    <col min="10756" max="10756" width="26.7109375" style="3" customWidth="1"/>
    <col min="10757" max="10757" width="11.7109375" style="3" bestFit="1" customWidth="1"/>
    <col min="10758" max="10758" width="11.42578125" style="3" bestFit="1" customWidth="1"/>
    <col min="10759" max="10759" width="12.7109375" style="3" bestFit="1" customWidth="1"/>
    <col min="10760" max="10760" width="5.7109375" style="3" customWidth="1"/>
    <col min="10761" max="10761" width="28.140625" style="3" customWidth="1"/>
    <col min="10762" max="11010" width="16" style="3"/>
    <col min="11011" max="11011" width="6" style="3" customWidth="1"/>
    <col min="11012" max="11012" width="26.7109375" style="3" customWidth="1"/>
    <col min="11013" max="11013" width="11.7109375" style="3" bestFit="1" customWidth="1"/>
    <col min="11014" max="11014" width="11.42578125" style="3" bestFit="1" customWidth="1"/>
    <col min="11015" max="11015" width="12.7109375" style="3" bestFit="1" customWidth="1"/>
    <col min="11016" max="11016" width="5.7109375" style="3" customWidth="1"/>
    <col min="11017" max="11017" width="28.140625" style="3" customWidth="1"/>
    <col min="11018" max="11266" width="16" style="3"/>
    <col min="11267" max="11267" width="6" style="3" customWidth="1"/>
    <col min="11268" max="11268" width="26.7109375" style="3" customWidth="1"/>
    <col min="11269" max="11269" width="11.7109375" style="3" bestFit="1" customWidth="1"/>
    <col min="11270" max="11270" width="11.42578125" style="3" bestFit="1" customWidth="1"/>
    <col min="11271" max="11271" width="12.7109375" style="3" bestFit="1" customWidth="1"/>
    <col min="11272" max="11272" width="5.7109375" style="3" customWidth="1"/>
    <col min="11273" max="11273" width="28.140625" style="3" customWidth="1"/>
    <col min="11274" max="11522" width="16" style="3"/>
    <col min="11523" max="11523" width="6" style="3" customWidth="1"/>
    <col min="11524" max="11524" width="26.7109375" style="3" customWidth="1"/>
    <col min="11525" max="11525" width="11.7109375" style="3" bestFit="1" customWidth="1"/>
    <col min="11526" max="11526" width="11.42578125" style="3" bestFit="1" customWidth="1"/>
    <col min="11527" max="11527" width="12.7109375" style="3" bestFit="1" customWidth="1"/>
    <col min="11528" max="11528" width="5.7109375" style="3" customWidth="1"/>
    <col min="11529" max="11529" width="28.140625" style="3" customWidth="1"/>
    <col min="11530" max="11778" width="16" style="3"/>
    <col min="11779" max="11779" width="6" style="3" customWidth="1"/>
    <col min="11780" max="11780" width="26.7109375" style="3" customWidth="1"/>
    <col min="11781" max="11781" width="11.7109375" style="3" bestFit="1" customWidth="1"/>
    <col min="11782" max="11782" width="11.42578125" style="3" bestFit="1" customWidth="1"/>
    <col min="11783" max="11783" width="12.7109375" style="3" bestFit="1" customWidth="1"/>
    <col min="11784" max="11784" width="5.7109375" style="3" customWidth="1"/>
    <col min="11785" max="11785" width="28.140625" style="3" customWidth="1"/>
    <col min="11786" max="12034" width="16" style="3"/>
    <col min="12035" max="12035" width="6" style="3" customWidth="1"/>
    <col min="12036" max="12036" width="26.7109375" style="3" customWidth="1"/>
    <col min="12037" max="12037" width="11.7109375" style="3" bestFit="1" customWidth="1"/>
    <col min="12038" max="12038" width="11.42578125" style="3" bestFit="1" customWidth="1"/>
    <col min="12039" max="12039" width="12.7109375" style="3" bestFit="1" customWidth="1"/>
    <col min="12040" max="12040" width="5.7109375" style="3" customWidth="1"/>
    <col min="12041" max="12041" width="28.140625" style="3" customWidth="1"/>
    <col min="12042" max="12290" width="16" style="3"/>
    <col min="12291" max="12291" width="6" style="3" customWidth="1"/>
    <col min="12292" max="12292" width="26.7109375" style="3" customWidth="1"/>
    <col min="12293" max="12293" width="11.7109375" style="3" bestFit="1" customWidth="1"/>
    <col min="12294" max="12294" width="11.42578125" style="3" bestFit="1" customWidth="1"/>
    <col min="12295" max="12295" width="12.7109375" style="3" bestFit="1" customWidth="1"/>
    <col min="12296" max="12296" width="5.7109375" style="3" customWidth="1"/>
    <col min="12297" max="12297" width="28.140625" style="3" customWidth="1"/>
    <col min="12298" max="12546" width="16" style="3"/>
    <col min="12547" max="12547" width="6" style="3" customWidth="1"/>
    <col min="12548" max="12548" width="26.7109375" style="3" customWidth="1"/>
    <col min="12549" max="12549" width="11.7109375" style="3" bestFit="1" customWidth="1"/>
    <col min="12550" max="12550" width="11.42578125" style="3" bestFit="1" customWidth="1"/>
    <col min="12551" max="12551" width="12.7109375" style="3" bestFit="1" customWidth="1"/>
    <col min="12552" max="12552" width="5.7109375" style="3" customWidth="1"/>
    <col min="12553" max="12553" width="28.140625" style="3" customWidth="1"/>
    <col min="12554" max="12802" width="16" style="3"/>
    <col min="12803" max="12803" width="6" style="3" customWidth="1"/>
    <col min="12804" max="12804" width="26.7109375" style="3" customWidth="1"/>
    <col min="12805" max="12805" width="11.7109375" style="3" bestFit="1" customWidth="1"/>
    <col min="12806" max="12806" width="11.42578125" style="3" bestFit="1" customWidth="1"/>
    <col min="12807" max="12807" width="12.7109375" style="3" bestFit="1" customWidth="1"/>
    <col min="12808" max="12808" width="5.7109375" style="3" customWidth="1"/>
    <col min="12809" max="12809" width="28.140625" style="3" customWidth="1"/>
    <col min="12810" max="13058" width="16" style="3"/>
    <col min="13059" max="13059" width="6" style="3" customWidth="1"/>
    <col min="13060" max="13060" width="26.7109375" style="3" customWidth="1"/>
    <col min="13061" max="13061" width="11.7109375" style="3" bestFit="1" customWidth="1"/>
    <col min="13062" max="13062" width="11.42578125" style="3" bestFit="1" customWidth="1"/>
    <col min="13063" max="13063" width="12.7109375" style="3" bestFit="1" customWidth="1"/>
    <col min="13064" max="13064" width="5.7109375" style="3" customWidth="1"/>
    <col min="13065" max="13065" width="28.140625" style="3" customWidth="1"/>
    <col min="13066" max="13314" width="16" style="3"/>
    <col min="13315" max="13315" width="6" style="3" customWidth="1"/>
    <col min="13316" max="13316" width="26.7109375" style="3" customWidth="1"/>
    <col min="13317" max="13317" width="11.7109375" style="3" bestFit="1" customWidth="1"/>
    <col min="13318" max="13318" width="11.42578125" style="3" bestFit="1" customWidth="1"/>
    <col min="13319" max="13319" width="12.7109375" style="3" bestFit="1" customWidth="1"/>
    <col min="13320" max="13320" width="5.7109375" style="3" customWidth="1"/>
    <col min="13321" max="13321" width="28.140625" style="3" customWidth="1"/>
    <col min="13322" max="13570" width="16" style="3"/>
    <col min="13571" max="13571" width="6" style="3" customWidth="1"/>
    <col min="13572" max="13572" width="26.7109375" style="3" customWidth="1"/>
    <col min="13573" max="13573" width="11.7109375" style="3" bestFit="1" customWidth="1"/>
    <col min="13574" max="13574" width="11.42578125" style="3" bestFit="1" customWidth="1"/>
    <col min="13575" max="13575" width="12.7109375" style="3" bestFit="1" customWidth="1"/>
    <col min="13576" max="13576" width="5.7109375" style="3" customWidth="1"/>
    <col min="13577" max="13577" width="28.140625" style="3" customWidth="1"/>
    <col min="13578" max="13826" width="16" style="3"/>
    <col min="13827" max="13827" width="6" style="3" customWidth="1"/>
    <col min="13828" max="13828" width="26.7109375" style="3" customWidth="1"/>
    <col min="13829" max="13829" width="11.7109375" style="3" bestFit="1" customWidth="1"/>
    <col min="13830" max="13830" width="11.42578125" style="3" bestFit="1" customWidth="1"/>
    <col min="13831" max="13831" width="12.7109375" style="3" bestFit="1" customWidth="1"/>
    <col min="13832" max="13832" width="5.7109375" style="3" customWidth="1"/>
    <col min="13833" max="13833" width="28.140625" style="3" customWidth="1"/>
    <col min="13834" max="14082" width="16" style="3"/>
    <col min="14083" max="14083" width="6" style="3" customWidth="1"/>
    <col min="14084" max="14084" width="26.7109375" style="3" customWidth="1"/>
    <col min="14085" max="14085" width="11.7109375" style="3" bestFit="1" customWidth="1"/>
    <col min="14086" max="14086" width="11.42578125" style="3" bestFit="1" customWidth="1"/>
    <col min="14087" max="14087" width="12.7109375" style="3" bestFit="1" customWidth="1"/>
    <col min="14088" max="14088" width="5.7109375" style="3" customWidth="1"/>
    <col min="14089" max="14089" width="28.140625" style="3" customWidth="1"/>
    <col min="14090" max="14338" width="16" style="3"/>
    <col min="14339" max="14339" width="6" style="3" customWidth="1"/>
    <col min="14340" max="14340" width="26.7109375" style="3" customWidth="1"/>
    <col min="14341" max="14341" width="11.7109375" style="3" bestFit="1" customWidth="1"/>
    <col min="14342" max="14342" width="11.42578125" style="3" bestFit="1" customWidth="1"/>
    <col min="14343" max="14343" width="12.7109375" style="3" bestFit="1" customWidth="1"/>
    <col min="14344" max="14344" width="5.7109375" style="3" customWidth="1"/>
    <col min="14345" max="14345" width="28.140625" style="3" customWidth="1"/>
    <col min="14346" max="14594" width="16" style="3"/>
    <col min="14595" max="14595" width="6" style="3" customWidth="1"/>
    <col min="14596" max="14596" width="26.7109375" style="3" customWidth="1"/>
    <col min="14597" max="14597" width="11.7109375" style="3" bestFit="1" customWidth="1"/>
    <col min="14598" max="14598" width="11.42578125" style="3" bestFit="1" customWidth="1"/>
    <col min="14599" max="14599" width="12.7109375" style="3" bestFit="1" customWidth="1"/>
    <col min="14600" max="14600" width="5.7109375" style="3" customWidth="1"/>
    <col min="14601" max="14601" width="28.140625" style="3" customWidth="1"/>
    <col min="14602" max="14850" width="16" style="3"/>
    <col min="14851" max="14851" width="6" style="3" customWidth="1"/>
    <col min="14852" max="14852" width="26.7109375" style="3" customWidth="1"/>
    <col min="14853" max="14853" width="11.7109375" style="3" bestFit="1" customWidth="1"/>
    <col min="14854" max="14854" width="11.42578125" style="3" bestFit="1" customWidth="1"/>
    <col min="14855" max="14855" width="12.7109375" style="3" bestFit="1" customWidth="1"/>
    <col min="14856" max="14856" width="5.7109375" style="3" customWidth="1"/>
    <col min="14857" max="14857" width="28.140625" style="3" customWidth="1"/>
    <col min="14858" max="15106" width="16" style="3"/>
    <col min="15107" max="15107" width="6" style="3" customWidth="1"/>
    <col min="15108" max="15108" width="26.7109375" style="3" customWidth="1"/>
    <col min="15109" max="15109" width="11.7109375" style="3" bestFit="1" customWidth="1"/>
    <col min="15110" max="15110" width="11.42578125" style="3" bestFit="1" customWidth="1"/>
    <col min="15111" max="15111" width="12.7109375" style="3" bestFit="1" customWidth="1"/>
    <col min="15112" max="15112" width="5.7109375" style="3" customWidth="1"/>
    <col min="15113" max="15113" width="28.140625" style="3" customWidth="1"/>
    <col min="15114" max="15362" width="16" style="3"/>
    <col min="15363" max="15363" width="6" style="3" customWidth="1"/>
    <col min="15364" max="15364" width="26.7109375" style="3" customWidth="1"/>
    <col min="15365" max="15365" width="11.7109375" style="3" bestFit="1" customWidth="1"/>
    <col min="15366" max="15366" width="11.42578125" style="3" bestFit="1" customWidth="1"/>
    <col min="15367" max="15367" width="12.7109375" style="3" bestFit="1" customWidth="1"/>
    <col min="15368" max="15368" width="5.7109375" style="3" customWidth="1"/>
    <col min="15369" max="15369" width="28.140625" style="3" customWidth="1"/>
    <col min="15370" max="15618" width="16" style="3"/>
    <col min="15619" max="15619" width="6" style="3" customWidth="1"/>
    <col min="15620" max="15620" width="26.7109375" style="3" customWidth="1"/>
    <col min="15621" max="15621" width="11.7109375" style="3" bestFit="1" customWidth="1"/>
    <col min="15622" max="15622" width="11.42578125" style="3" bestFit="1" customWidth="1"/>
    <col min="15623" max="15623" width="12.7109375" style="3" bestFit="1" customWidth="1"/>
    <col min="15624" max="15624" width="5.7109375" style="3" customWidth="1"/>
    <col min="15625" max="15625" width="28.140625" style="3" customWidth="1"/>
    <col min="15626" max="15874" width="16" style="3"/>
    <col min="15875" max="15875" width="6" style="3" customWidth="1"/>
    <col min="15876" max="15876" width="26.7109375" style="3" customWidth="1"/>
    <col min="15877" max="15877" width="11.7109375" style="3" bestFit="1" customWidth="1"/>
    <col min="15878" max="15878" width="11.42578125" style="3" bestFit="1" customWidth="1"/>
    <col min="15879" max="15879" width="12.7109375" style="3" bestFit="1" customWidth="1"/>
    <col min="15880" max="15880" width="5.7109375" style="3" customWidth="1"/>
    <col min="15881" max="15881" width="28.140625" style="3" customWidth="1"/>
    <col min="15882" max="16130" width="16" style="3"/>
    <col min="16131" max="16131" width="6" style="3" customWidth="1"/>
    <col min="16132" max="16132" width="26.7109375" style="3" customWidth="1"/>
    <col min="16133" max="16133" width="11.7109375" style="3" bestFit="1" customWidth="1"/>
    <col min="16134" max="16134" width="11.42578125" style="3" bestFit="1" customWidth="1"/>
    <col min="16135" max="16135" width="12.7109375" style="3" bestFit="1" customWidth="1"/>
    <col min="16136" max="16136" width="5.7109375" style="3" customWidth="1"/>
    <col min="16137" max="16137" width="28.140625" style="3" customWidth="1"/>
    <col min="16138" max="16384" width="16" style="3"/>
  </cols>
  <sheetData>
    <row r="1" spans="1:11" x14ac:dyDescent="0.2">
      <c r="A1" s="696"/>
      <c r="B1" s="696"/>
      <c r="C1" s="696"/>
      <c r="D1" s="696"/>
      <c r="E1" s="696"/>
      <c r="F1" s="696"/>
      <c r="G1" s="696"/>
      <c r="H1" s="696"/>
      <c r="I1" s="696"/>
      <c r="J1" s="696"/>
      <c r="K1" s="696"/>
    </row>
    <row r="2" spans="1:11" x14ac:dyDescent="0.2">
      <c r="A2" s="7"/>
      <c r="B2" s="7"/>
      <c r="C2" s="7"/>
      <c r="D2" s="27"/>
      <c r="E2" s="27"/>
      <c r="F2" s="7"/>
      <c r="G2" s="7"/>
      <c r="H2" s="7"/>
      <c r="I2" s="7"/>
      <c r="J2" s="27"/>
      <c r="K2" s="27"/>
    </row>
    <row r="3" spans="1:11" x14ac:dyDescent="0.2">
      <c r="A3" s="4" t="s">
        <v>16</v>
      </c>
      <c r="B3" s="5"/>
      <c r="C3" s="5"/>
      <c r="D3" s="28"/>
      <c r="E3" s="28"/>
      <c r="F3" s="5"/>
      <c r="G3" s="5"/>
      <c r="H3" s="5"/>
      <c r="I3" s="5"/>
      <c r="J3" s="28"/>
      <c r="K3" s="28"/>
    </row>
    <row r="4" spans="1:11" x14ac:dyDescent="0.2">
      <c r="A4" s="6" t="s">
        <v>19</v>
      </c>
      <c r="B4" s="6"/>
      <c r="C4" s="6" t="s">
        <v>18</v>
      </c>
      <c r="D4" s="29"/>
      <c r="E4" s="30"/>
      <c r="F4" s="6"/>
      <c r="G4" s="6"/>
      <c r="H4" s="6"/>
      <c r="I4" s="5"/>
      <c r="J4" s="28"/>
      <c r="K4" s="28"/>
    </row>
    <row r="5" spans="1:11" x14ac:dyDescent="0.2">
      <c r="A5" s="6" t="s">
        <v>92</v>
      </c>
      <c r="B5" s="6"/>
      <c r="C5" s="6" t="s">
        <v>149</v>
      </c>
      <c r="D5" s="30"/>
      <c r="E5" s="30"/>
      <c r="F5" s="6"/>
      <c r="G5" s="6"/>
      <c r="H5" s="6"/>
      <c r="I5" s="5"/>
      <c r="J5" s="28"/>
      <c r="K5" s="28"/>
    </row>
    <row r="6" spans="1:11" x14ac:dyDescent="0.2">
      <c r="A6" s="6"/>
      <c r="B6" s="6"/>
      <c r="C6" s="6"/>
      <c r="D6" s="30"/>
      <c r="E6" s="30"/>
      <c r="F6" s="6"/>
      <c r="G6" s="6"/>
      <c r="H6" s="6"/>
      <c r="I6" s="5"/>
      <c r="J6" s="28"/>
      <c r="K6" s="28"/>
    </row>
    <row r="7" spans="1:11" x14ac:dyDescent="0.2">
      <c r="A7" s="8"/>
      <c r="B7" s="6"/>
      <c r="C7" s="6"/>
      <c r="D7" s="30"/>
      <c r="E7" s="30"/>
      <c r="F7" s="6"/>
      <c r="G7" s="6"/>
      <c r="H7" s="6"/>
      <c r="I7" s="8"/>
      <c r="J7" s="32"/>
      <c r="K7" s="28"/>
    </row>
    <row r="8" spans="1:11" x14ac:dyDescent="0.2">
      <c r="A8" s="6"/>
      <c r="B8" s="6"/>
      <c r="C8" s="6"/>
      <c r="D8" s="30"/>
      <c r="E8" s="30"/>
      <c r="F8" s="6"/>
      <c r="G8" s="6"/>
      <c r="H8" s="6"/>
      <c r="I8" s="5"/>
      <c r="J8" s="28"/>
      <c r="K8" s="28"/>
    </row>
    <row r="9" spans="1:11" x14ac:dyDescent="0.2">
      <c r="A9" s="8"/>
      <c r="B9" s="6"/>
      <c r="C9" s="6"/>
      <c r="D9" s="30"/>
      <c r="E9" s="30"/>
      <c r="F9" s="6"/>
      <c r="G9" s="6"/>
      <c r="H9" s="6"/>
      <c r="I9" s="712" t="s">
        <v>20</v>
      </c>
      <c r="J9" s="713"/>
      <c r="K9" s="714"/>
    </row>
    <row r="10" spans="1:11" x14ac:dyDescent="0.2">
      <c r="A10" s="8"/>
      <c r="B10" s="6"/>
      <c r="C10" s="6"/>
      <c r="D10" s="30"/>
      <c r="E10" s="30"/>
      <c r="F10" s="6"/>
      <c r="G10" s="6"/>
      <c r="H10" s="6"/>
      <c r="I10" s="9" t="s">
        <v>21</v>
      </c>
      <c r="J10" s="715" t="s">
        <v>31</v>
      </c>
      <c r="K10" s="716"/>
    </row>
    <row r="11" spans="1:11" ht="12.75" customHeight="1" x14ac:dyDescent="0.2">
      <c r="A11" s="6"/>
      <c r="B11" s="6"/>
      <c r="C11" s="6"/>
      <c r="D11" s="30"/>
      <c r="E11" s="30"/>
      <c r="F11" s="6"/>
      <c r="G11" s="6"/>
      <c r="H11" s="5"/>
      <c r="I11" s="9" t="s">
        <v>22</v>
      </c>
      <c r="J11" s="717" t="s">
        <v>32</v>
      </c>
      <c r="K11" s="718"/>
    </row>
    <row r="12" spans="1:11" ht="12.75" customHeight="1" x14ac:dyDescent="0.2">
      <c r="A12" s="708" t="s">
        <v>23</v>
      </c>
      <c r="B12" s="708"/>
      <c r="C12" s="708"/>
      <c r="D12" s="708"/>
      <c r="E12" s="708"/>
      <c r="F12" s="708"/>
      <c r="G12" s="708"/>
      <c r="H12" s="708"/>
      <c r="I12" s="10" t="s">
        <v>24</v>
      </c>
      <c r="J12" s="719" t="s">
        <v>33</v>
      </c>
      <c r="K12" s="720"/>
    </row>
    <row r="13" spans="1:11" ht="15.75" customHeight="1" x14ac:dyDescent="0.2">
      <c r="A13" s="708" t="s">
        <v>39</v>
      </c>
      <c r="B13" s="708"/>
      <c r="C13" s="708"/>
      <c r="D13" s="708"/>
      <c r="E13" s="708"/>
      <c r="F13" s="16"/>
      <c r="G13" s="11"/>
      <c r="H13" s="6"/>
      <c r="I13" s="5"/>
      <c r="J13" s="28"/>
      <c r="K13" s="28"/>
    </row>
    <row r="14" spans="1:11" x14ac:dyDescent="0.2">
      <c r="A14" s="5"/>
      <c r="B14" s="5"/>
      <c r="C14" s="5"/>
      <c r="D14" s="28"/>
      <c r="E14" s="28"/>
      <c r="F14" s="5"/>
      <c r="G14" s="5"/>
      <c r="H14" s="5"/>
      <c r="I14" s="5"/>
      <c r="J14" s="28"/>
      <c r="K14" s="28"/>
    </row>
    <row r="15" spans="1:11" ht="13.5" thickBot="1" x14ac:dyDescent="0.25">
      <c r="A15" s="5"/>
      <c r="B15" s="5"/>
      <c r="C15" s="5"/>
      <c r="D15" s="28"/>
      <c r="E15" s="28"/>
      <c r="F15" s="5"/>
      <c r="G15" s="5"/>
      <c r="H15" s="5"/>
      <c r="I15" s="5"/>
      <c r="J15" s="28"/>
      <c r="K15" s="28"/>
    </row>
    <row r="16" spans="1:11" ht="12.75" customHeight="1" x14ac:dyDescent="0.2">
      <c r="A16" s="709" t="s">
        <v>25</v>
      </c>
      <c r="B16" s="710"/>
      <c r="C16" s="710"/>
      <c r="D16" s="710"/>
      <c r="E16" s="711"/>
      <c r="F16" s="16"/>
      <c r="G16" s="709" t="s">
        <v>20</v>
      </c>
      <c r="H16" s="710"/>
      <c r="I16" s="710"/>
      <c r="J16" s="710"/>
      <c r="K16" s="711"/>
    </row>
    <row r="17" spans="1:11" x14ac:dyDescent="0.2">
      <c r="A17" s="121"/>
      <c r="B17" s="122"/>
      <c r="C17" s="122"/>
      <c r="D17" s="123"/>
      <c r="E17" s="124"/>
      <c r="F17" s="5"/>
      <c r="G17" s="121"/>
      <c r="H17" s="122" t="s">
        <v>15</v>
      </c>
      <c r="I17" s="122" t="s">
        <v>15</v>
      </c>
      <c r="J17" s="123" t="s">
        <v>15</v>
      </c>
      <c r="K17" s="124" t="s">
        <v>15</v>
      </c>
    </row>
    <row r="18" spans="1:11" s="12" customFormat="1" x14ac:dyDescent="0.2">
      <c r="A18" s="125" t="s">
        <v>0</v>
      </c>
      <c r="B18" s="126" t="s">
        <v>26</v>
      </c>
      <c r="C18" s="126" t="s">
        <v>27</v>
      </c>
      <c r="D18" s="119" t="s">
        <v>28</v>
      </c>
      <c r="E18" s="120" t="s">
        <v>29</v>
      </c>
      <c r="F18" s="17"/>
      <c r="G18" s="125" t="s">
        <v>0</v>
      </c>
      <c r="H18" s="126" t="s">
        <v>26</v>
      </c>
      <c r="I18" s="126" t="s">
        <v>27</v>
      </c>
      <c r="J18" s="119" t="s">
        <v>28</v>
      </c>
      <c r="K18" s="120" t="s">
        <v>29</v>
      </c>
    </row>
    <row r="19" spans="1:11" ht="12.75" customHeight="1" thickBot="1" x14ac:dyDescent="0.25">
      <c r="A19" s="661">
        <v>44531</v>
      </c>
      <c r="B19" s="662"/>
      <c r="C19" s="662" t="s">
        <v>69</v>
      </c>
      <c r="D19" s="663">
        <v>3.91</v>
      </c>
      <c r="E19" s="664"/>
      <c r="F19" s="419"/>
      <c r="G19" s="661">
        <v>44531</v>
      </c>
      <c r="H19" s="662"/>
      <c r="I19" s="662" t="s">
        <v>69</v>
      </c>
      <c r="J19" s="663"/>
      <c r="K19" s="664">
        <v>3.91</v>
      </c>
    </row>
    <row r="20" spans="1:11" ht="12.75" customHeight="1" thickBot="1" x14ac:dyDescent="0.25">
      <c r="A20" s="665"/>
      <c r="B20" s="666"/>
      <c r="C20" s="667" t="s">
        <v>48</v>
      </c>
      <c r="D20" s="668">
        <f>SUM(D19:D19)-SUM(E19:E19)</f>
        <v>3.91</v>
      </c>
      <c r="E20" s="669"/>
      <c r="F20" s="670"/>
      <c r="G20" s="665"/>
      <c r="H20" s="666"/>
      <c r="I20" s="667" t="s">
        <v>48</v>
      </c>
      <c r="J20" s="668"/>
      <c r="K20" s="669">
        <f>SUM(K19:K19)-SUM(J19:J19)</f>
        <v>3.91</v>
      </c>
    </row>
    <row r="21" spans="1:11" ht="12.75" customHeight="1" x14ac:dyDescent="0.2">
      <c r="A21" s="491"/>
      <c r="B21" s="492"/>
      <c r="C21" s="492"/>
      <c r="D21" s="493"/>
      <c r="E21" s="494"/>
      <c r="F21" s="5"/>
      <c r="G21" s="491"/>
      <c r="H21" s="492"/>
      <c r="I21" s="492"/>
      <c r="J21" s="493"/>
      <c r="K21" s="494"/>
    </row>
    <row r="22" spans="1:11" ht="12.75" customHeight="1" x14ac:dyDescent="0.2">
      <c r="A22" s="490"/>
      <c r="B22" s="18"/>
      <c r="C22" s="18"/>
      <c r="D22" s="31"/>
      <c r="E22" s="31"/>
      <c r="F22" s="18"/>
      <c r="G22" s="490"/>
      <c r="H22" s="18"/>
      <c r="I22" s="18"/>
      <c r="J22" s="31"/>
      <c r="K22" s="31"/>
    </row>
  </sheetData>
  <mergeCells count="9">
    <mergeCell ref="A13:E13"/>
    <mergeCell ref="A16:E16"/>
    <mergeCell ref="G16:K16"/>
    <mergeCell ref="A1:K1"/>
    <mergeCell ref="I9:K9"/>
    <mergeCell ref="J10:K10"/>
    <mergeCell ref="J11:K11"/>
    <mergeCell ref="A12:H12"/>
    <mergeCell ref="J12:K12"/>
  </mergeCells>
  <pageMargins left="0.7" right="0.7" top="0.75" bottom="0.75" header="0.3" footer="0.3"/>
  <pageSetup paperSize="9" orientation="landscape" horizontalDpi="4294967293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6"/>
  <sheetViews>
    <sheetView workbookViewId="0">
      <selection activeCell="M11" sqref="M11"/>
    </sheetView>
  </sheetViews>
  <sheetFormatPr defaultColWidth="8.85546875" defaultRowHeight="15" x14ac:dyDescent="0.25"/>
  <cols>
    <col min="1" max="1" width="13.85546875" customWidth="1"/>
    <col min="3" max="3" width="9.28515625" customWidth="1"/>
    <col min="4" max="4" width="8.85546875" customWidth="1"/>
    <col min="5" max="5" width="18.42578125" customWidth="1"/>
    <col min="6" max="6" width="4.7109375" customWidth="1"/>
    <col min="7" max="7" width="15.140625" customWidth="1"/>
    <col min="8" max="8" width="10.28515625" customWidth="1"/>
    <col min="11" max="11" width="15" customWidth="1"/>
  </cols>
  <sheetData>
    <row r="1" spans="1:11" ht="18.75" x14ac:dyDescent="0.3">
      <c r="E1" s="135" t="s">
        <v>18</v>
      </c>
      <c r="F1" s="135"/>
      <c r="G1" s="135"/>
    </row>
    <row r="2" spans="1:11" ht="18.75" x14ac:dyDescent="0.3">
      <c r="E2" s="135" t="s">
        <v>54</v>
      </c>
      <c r="F2" s="135"/>
      <c r="G2" s="135"/>
    </row>
    <row r="3" spans="1:11" ht="18.75" x14ac:dyDescent="0.3">
      <c r="E3" s="188">
        <v>44561</v>
      </c>
      <c r="F3" s="135"/>
      <c r="G3" s="135"/>
    </row>
    <row r="4" spans="1:11" x14ac:dyDescent="0.25">
      <c r="C4" s="175" t="s">
        <v>63</v>
      </c>
      <c r="I4" s="175" t="s">
        <v>64</v>
      </c>
    </row>
    <row r="5" spans="1:11" x14ac:dyDescent="0.25">
      <c r="A5" s="137" t="s">
        <v>58</v>
      </c>
      <c r="B5" s="134"/>
      <c r="C5" s="134"/>
      <c r="D5" s="134"/>
      <c r="E5" s="134"/>
      <c r="G5" s="137" t="s">
        <v>58</v>
      </c>
      <c r="H5" s="134"/>
      <c r="I5" s="134"/>
      <c r="J5" s="134"/>
      <c r="K5" s="134"/>
    </row>
    <row r="6" spans="1:11" x14ac:dyDescent="0.25">
      <c r="A6" s="134"/>
      <c r="B6" s="134">
        <v>50000</v>
      </c>
      <c r="C6" s="134" t="s">
        <v>55</v>
      </c>
      <c r="D6" s="134">
        <v>1</v>
      </c>
      <c r="E6" s="138">
        <f>B6*D6</f>
        <v>50000</v>
      </c>
      <c r="G6" s="134"/>
      <c r="H6" s="134">
        <v>100</v>
      </c>
      <c r="I6" s="134" t="s">
        <v>55</v>
      </c>
      <c r="J6" s="134">
        <v>0</v>
      </c>
      <c r="K6" s="138">
        <f>H6*J6</f>
        <v>0</v>
      </c>
    </row>
    <row r="7" spans="1:11" x14ac:dyDescent="0.25">
      <c r="A7" s="134"/>
      <c r="B7" s="134">
        <v>20000</v>
      </c>
      <c r="C7" s="134" t="s">
        <v>55</v>
      </c>
      <c r="D7" s="134">
        <v>1</v>
      </c>
      <c r="E7" s="138">
        <f t="shared" ref="E7:E11" si="0">B7*D7</f>
        <v>20000</v>
      </c>
      <c r="G7" s="134"/>
      <c r="H7" s="134">
        <v>20</v>
      </c>
      <c r="I7" s="134" t="s">
        <v>55</v>
      </c>
      <c r="J7" s="134">
        <v>0</v>
      </c>
      <c r="K7" s="138">
        <f t="shared" ref="K7:K10" si="1">H7*J7</f>
        <v>0</v>
      </c>
    </row>
    <row r="8" spans="1:11" x14ac:dyDescent="0.25">
      <c r="A8" s="134"/>
      <c r="B8" s="134">
        <v>10000</v>
      </c>
      <c r="C8" s="134" t="s">
        <v>55</v>
      </c>
      <c r="D8" s="134">
        <v>0</v>
      </c>
      <c r="E8" s="138">
        <f t="shared" si="0"/>
        <v>0</v>
      </c>
      <c r="G8" s="134"/>
      <c r="H8" s="134">
        <v>10</v>
      </c>
      <c r="I8" s="134" t="s">
        <v>55</v>
      </c>
      <c r="J8" s="134">
        <v>0</v>
      </c>
      <c r="K8" s="138">
        <f t="shared" si="1"/>
        <v>0</v>
      </c>
    </row>
    <row r="9" spans="1:11" x14ac:dyDescent="0.25">
      <c r="A9" s="134"/>
      <c r="B9" s="134">
        <v>5000</v>
      </c>
      <c r="C9" s="134" t="s">
        <v>55</v>
      </c>
      <c r="D9" s="134">
        <v>1</v>
      </c>
      <c r="E9" s="138">
        <f t="shared" si="0"/>
        <v>5000</v>
      </c>
      <c r="G9" s="134"/>
      <c r="H9" s="134">
        <v>5</v>
      </c>
      <c r="I9" s="134" t="s">
        <v>55</v>
      </c>
      <c r="J9" s="134">
        <v>0</v>
      </c>
      <c r="K9" s="138">
        <f t="shared" si="1"/>
        <v>0</v>
      </c>
    </row>
    <row r="10" spans="1:11" x14ac:dyDescent="0.25">
      <c r="A10" s="134"/>
      <c r="B10" s="134">
        <v>2000</v>
      </c>
      <c r="C10" s="134" t="s">
        <v>55</v>
      </c>
      <c r="D10" s="134">
        <v>0</v>
      </c>
      <c r="E10" s="138">
        <f t="shared" si="0"/>
        <v>0</v>
      </c>
      <c r="G10" s="134"/>
      <c r="H10" s="134">
        <v>1</v>
      </c>
      <c r="I10" s="134" t="s">
        <v>55</v>
      </c>
      <c r="J10" s="134">
        <v>5</v>
      </c>
      <c r="K10" s="138">
        <f t="shared" si="1"/>
        <v>5</v>
      </c>
    </row>
    <row r="11" spans="1:11" x14ac:dyDescent="0.25">
      <c r="A11" s="134"/>
      <c r="B11" s="134">
        <v>1000</v>
      </c>
      <c r="C11" s="134" t="s">
        <v>55</v>
      </c>
      <c r="D11" s="134">
        <v>4</v>
      </c>
      <c r="E11" s="138">
        <f t="shared" si="0"/>
        <v>4000</v>
      </c>
      <c r="G11" s="134"/>
      <c r="H11" s="134"/>
      <c r="I11" s="134"/>
      <c r="J11" s="134"/>
      <c r="K11" s="138"/>
    </row>
    <row r="12" spans="1:11" x14ac:dyDescent="0.25">
      <c r="A12" s="134"/>
      <c r="B12" s="134"/>
      <c r="C12" s="134"/>
      <c r="D12" s="134"/>
      <c r="E12" s="134"/>
      <c r="G12" s="134"/>
      <c r="H12" s="134"/>
      <c r="I12" s="134"/>
      <c r="J12" s="134"/>
      <c r="K12" s="134"/>
    </row>
    <row r="13" spans="1:11" x14ac:dyDescent="0.25">
      <c r="A13" s="140" t="s">
        <v>61</v>
      </c>
      <c r="B13" s="134"/>
      <c r="C13" s="134"/>
      <c r="D13" s="134"/>
      <c r="E13" s="134"/>
      <c r="G13" s="140"/>
      <c r="H13" s="134"/>
      <c r="I13" s="134"/>
      <c r="J13" s="134"/>
      <c r="K13" s="134"/>
    </row>
    <row r="14" spans="1:11" x14ac:dyDescent="0.25">
      <c r="A14" s="134"/>
      <c r="B14" s="134">
        <v>500</v>
      </c>
      <c r="C14" s="134" t="s">
        <v>55</v>
      </c>
      <c r="D14" s="134">
        <v>0</v>
      </c>
      <c r="E14" s="134">
        <f>B14*D14</f>
        <v>0</v>
      </c>
      <c r="G14" s="134"/>
      <c r="H14" s="134"/>
      <c r="I14" s="134"/>
      <c r="J14" s="134"/>
      <c r="K14" s="134"/>
    </row>
    <row r="15" spans="1:11" x14ac:dyDescent="0.25">
      <c r="A15" s="134"/>
      <c r="B15" s="134">
        <v>200</v>
      </c>
      <c r="C15" s="134" t="s">
        <v>55</v>
      </c>
      <c r="D15" s="134">
        <v>4</v>
      </c>
      <c r="E15" s="134">
        <f t="shared" ref="E15:E17" si="2">B15*D15</f>
        <v>800</v>
      </c>
      <c r="G15" s="134"/>
      <c r="H15" s="134"/>
      <c r="I15" s="134"/>
      <c r="J15" s="134"/>
      <c r="K15" s="134"/>
    </row>
    <row r="16" spans="1:11" x14ac:dyDescent="0.25">
      <c r="A16" s="134"/>
      <c r="B16" s="134">
        <v>100</v>
      </c>
      <c r="C16" s="134" t="s">
        <v>55</v>
      </c>
      <c r="D16" s="134">
        <v>1</v>
      </c>
      <c r="E16" s="134">
        <f t="shared" si="2"/>
        <v>100</v>
      </c>
      <c r="G16" s="134"/>
      <c r="H16" s="134"/>
      <c r="I16" s="134"/>
      <c r="J16" s="134"/>
      <c r="K16" s="134"/>
    </row>
    <row r="17" spans="1:11" x14ac:dyDescent="0.25">
      <c r="A17" s="134"/>
      <c r="B17" s="134">
        <v>50</v>
      </c>
      <c r="C17" s="134" t="s">
        <v>55</v>
      </c>
      <c r="D17" s="134">
        <v>1</v>
      </c>
      <c r="E17" s="134">
        <f t="shared" si="2"/>
        <v>50</v>
      </c>
      <c r="G17" s="134"/>
      <c r="H17" s="134"/>
      <c r="I17" s="134"/>
      <c r="J17" s="134"/>
      <c r="K17" s="134"/>
    </row>
    <row r="18" spans="1:11" x14ac:dyDescent="0.25">
      <c r="A18" s="134"/>
      <c r="B18" s="134"/>
      <c r="C18" s="134"/>
      <c r="D18" s="134"/>
      <c r="E18" s="134"/>
      <c r="G18" s="134"/>
      <c r="H18" s="134"/>
      <c r="I18" s="134"/>
      <c r="J18" s="134"/>
      <c r="K18" s="134"/>
    </row>
    <row r="19" spans="1:11" x14ac:dyDescent="0.25">
      <c r="A19" s="134"/>
      <c r="B19" s="134"/>
      <c r="C19" s="134"/>
      <c r="D19" s="134"/>
      <c r="E19" s="134"/>
      <c r="G19" s="134"/>
      <c r="H19" s="134"/>
      <c r="I19" s="134"/>
      <c r="J19" s="134"/>
      <c r="K19" s="134"/>
    </row>
    <row r="20" spans="1:11" x14ac:dyDescent="0.25">
      <c r="A20" s="134"/>
      <c r="B20" s="134"/>
      <c r="C20" s="134"/>
      <c r="D20" s="134"/>
      <c r="E20" s="139">
        <f>SUM(E6:E17)</f>
        <v>79950</v>
      </c>
      <c r="G20" s="134"/>
      <c r="H20" s="134"/>
      <c r="I20" s="134"/>
      <c r="J20" s="134"/>
      <c r="K20" s="139">
        <f>SUM(K6:K17)</f>
        <v>5</v>
      </c>
    </row>
    <row r="21" spans="1:11" x14ac:dyDescent="0.25">
      <c r="A21" s="134"/>
      <c r="B21" s="134"/>
      <c r="C21" s="134"/>
      <c r="D21" s="134"/>
      <c r="E21" s="137"/>
      <c r="G21" s="134"/>
      <c r="H21" s="134"/>
      <c r="I21" s="134"/>
      <c r="J21" s="134"/>
      <c r="K21" s="137"/>
    </row>
    <row r="22" spans="1:11" x14ac:dyDescent="0.25">
      <c r="A22" s="134" t="s">
        <v>56</v>
      </c>
      <c r="B22" s="134"/>
      <c r="C22" s="134"/>
      <c r="D22" s="134"/>
      <c r="E22" s="139">
        <f>E20</f>
        <v>79950</v>
      </c>
      <c r="G22" s="134" t="s">
        <v>56</v>
      </c>
      <c r="H22" s="134"/>
      <c r="I22" s="134"/>
      <c r="J22" s="134"/>
      <c r="K22" s="139">
        <f>K20</f>
        <v>5</v>
      </c>
    </row>
    <row r="23" spans="1:11" x14ac:dyDescent="0.25">
      <c r="A23" s="134" t="s">
        <v>40</v>
      </c>
      <c r="B23" s="134"/>
      <c r="C23" s="134"/>
      <c r="D23" s="134"/>
      <c r="E23" s="139">
        <f>'UGX Cash Box  December'!G14</f>
        <v>79959</v>
      </c>
      <c r="G23" s="134" t="s">
        <v>40</v>
      </c>
      <c r="H23" s="134"/>
      <c r="I23" s="134"/>
      <c r="J23" s="134"/>
      <c r="K23" s="139">
        <f>'USD-cash box December'!G6</f>
        <v>5</v>
      </c>
    </row>
    <row r="24" spans="1:11" x14ac:dyDescent="0.25">
      <c r="A24" s="134" t="s">
        <v>57</v>
      </c>
      <c r="B24" s="134"/>
      <c r="C24" s="134"/>
      <c r="D24" s="134"/>
      <c r="E24" s="138">
        <f>E22-E23</f>
        <v>-9</v>
      </c>
      <c r="G24" s="134" t="s">
        <v>57</v>
      </c>
      <c r="H24" s="134"/>
      <c r="I24" s="134"/>
      <c r="J24" s="134"/>
      <c r="K24" s="138">
        <f>K22-K23</f>
        <v>0</v>
      </c>
    </row>
    <row r="26" spans="1:11" x14ac:dyDescent="0.25">
      <c r="A26" t="s">
        <v>59</v>
      </c>
      <c r="C26" t="s">
        <v>102</v>
      </c>
      <c r="G26" t="s">
        <v>59</v>
      </c>
    </row>
  </sheetData>
  <pageMargins left="0.7" right="0.7" top="0.75" bottom="0.75" header="0.3" footer="0.3"/>
  <pageSetup orientation="landscape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40"/>
  <sheetViews>
    <sheetView topLeftCell="A4" workbookViewId="0">
      <selection activeCell="Q10" sqref="Q10"/>
    </sheetView>
  </sheetViews>
  <sheetFormatPr defaultRowHeight="15" x14ac:dyDescent="0.25"/>
  <cols>
    <col min="1" max="1" width="14.42578125" customWidth="1"/>
    <col min="2" max="2" width="14.140625" customWidth="1"/>
    <col min="3" max="3" width="9.7109375" customWidth="1"/>
    <col min="4" max="4" width="7.7109375" customWidth="1"/>
    <col min="8" max="8" width="15.7109375" customWidth="1"/>
    <col min="9" max="9" width="12.7109375" customWidth="1"/>
    <col min="10" max="10" width="13.28515625" customWidth="1"/>
    <col min="11" max="11" width="13.7109375" customWidth="1"/>
    <col min="12" max="12" width="12.28515625" customWidth="1"/>
    <col min="13" max="13" width="12.140625" customWidth="1"/>
    <col min="14" max="14" width="15.28515625" customWidth="1"/>
  </cols>
  <sheetData>
    <row r="1" spans="1:14" ht="15" customHeight="1" x14ac:dyDescent="0.25">
      <c r="D1" s="721" t="s">
        <v>110</v>
      </c>
      <c r="E1" s="721"/>
      <c r="F1" s="721"/>
      <c r="G1" s="721"/>
      <c r="H1" s="721"/>
      <c r="I1" s="721"/>
      <c r="J1" s="721"/>
    </row>
    <row r="2" spans="1:14" ht="15" customHeight="1" x14ac:dyDescent="0.25">
      <c r="D2" s="721"/>
      <c r="E2" s="721"/>
      <c r="F2" s="721"/>
      <c r="G2" s="721"/>
      <c r="H2" s="721"/>
      <c r="I2" s="721"/>
      <c r="J2" s="721"/>
    </row>
    <row r="4" spans="1:14" x14ac:dyDescent="0.25">
      <c r="A4" s="375"/>
      <c r="B4" s="360"/>
      <c r="C4" s="722"/>
      <c r="D4" s="722"/>
      <c r="E4" s="722"/>
      <c r="F4" s="722"/>
      <c r="G4" s="722"/>
      <c r="H4" s="722"/>
      <c r="I4" s="722"/>
      <c r="J4" s="722"/>
      <c r="K4" s="722"/>
      <c r="L4" s="722"/>
      <c r="M4" s="722"/>
      <c r="N4" s="723"/>
    </row>
    <row r="5" spans="1:14" x14ac:dyDescent="0.25">
      <c r="A5" s="376" t="s">
        <v>2</v>
      </c>
      <c r="B5" s="361"/>
      <c r="C5" s="362" t="s">
        <v>114</v>
      </c>
      <c r="D5" s="362" t="s">
        <v>115</v>
      </c>
      <c r="E5" s="362" t="s">
        <v>116</v>
      </c>
      <c r="F5" s="362" t="s">
        <v>117</v>
      </c>
      <c r="G5" s="362" t="s">
        <v>113</v>
      </c>
      <c r="H5" s="362" t="s">
        <v>118</v>
      </c>
      <c r="I5" s="362" t="s">
        <v>119</v>
      </c>
      <c r="J5" s="362" t="s">
        <v>120</v>
      </c>
      <c r="K5" s="362" t="s">
        <v>121</v>
      </c>
      <c r="L5" s="362" t="s">
        <v>122</v>
      </c>
      <c r="M5" s="362" t="s">
        <v>123</v>
      </c>
      <c r="N5" s="362" t="s">
        <v>124</v>
      </c>
    </row>
    <row r="6" spans="1:14" x14ac:dyDescent="0.25">
      <c r="A6" s="377"/>
      <c r="B6" s="363" t="s">
        <v>97</v>
      </c>
      <c r="C6" s="364"/>
      <c r="D6" s="365"/>
      <c r="E6" s="366"/>
      <c r="F6" s="365"/>
      <c r="G6" s="365">
        <v>7000000</v>
      </c>
      <c r="H6" s="365">
        <v>0</v>
      </c>
      <c r="I6" s="387"/>
      <c r="J6" s="365"/>
      <c r="K6" s="365"/>
      <c r="L6" s="365"/>
      <c r="M6" s="365"/>
      <c r="N6" s="365"/>
    </row>
    <row r="7" spans="1:14" x14ac:dyDescent="0.25">
      <c r="A7" s="378" t="s">
        <v>42</v>
      </c>
      <c r="B7" s="367" t="s">
        <v>98</v>
      </c>
      <c r="C7" s="368"/>
      <c r="D7" s="368"/>
      <c r="E7" s="368"/>
      <c r="F7" s="368"/>
      <c r="G7" s="368"/>
      <c r="H7" s="368">
        <v>1000000</v>
      </c>
      <c r="I7" s="368">
        <v>1000000</v>
      </c>
      <c r="J7" s="368">
        <v>1000000</v>
      </c>
      <c r="K7" s="368">
        <v>1000000</v>
      </c>
      <c r="L7" s="368">
        <v>1000000</v>
      </c>
      <c r="M7" s="368">
        <v>1000000</v>
      </c>
      <c r="N7" s="368">
        <v>1000000</v>
      </c>
    </row>
    <row r="8" spans="1:14" x14ac:dyDescent="0.25">
      <c r="A8" s="379"/>
      <c r="B8" s="369" t="s">
        <v>41</v>
      </c>
      <c r="C8" s="370"/>
      <c r="D8" s="371">
        <f>D6+C8-D7</f>
        <v>0</v>
      </c>
      <c r="E8" s="371">
        <f t="shared" ref="E8:N8" si="0">E6+D8-E7</f>
        <v>0</v>
      </c>
      <c r="F8" s="371">
        <f t="shared" si="0"/>
        <v>0</v>
      </c>
      <c r="G8" s="371">
        <f t="shared" si="0"/>
        <v>7000000</v>
      </c>
      <c r="H8" s="371">
        <f t="shared" si="0"/>
        <v>6000000</v>
      </c>
      <c r="I8" s="371">
        <f>I6+H8-I7</f>
        <v>5000000</v>
      </c>
      <c r="J8" s="371">
        <f t="shared" si="0"/>
        <v>4000000</v>
      </c>
      <c r="K8" s="371">
        <f t="shared" si="0"/>
        <v>3000000</v>
      </c>
      <c r="L8" s="371">
        <f t="shared" si="0"/>
        <v>2000000</v>
      </c>
      <c r="M8" s="371">
        <f t="shared" si="0"/>
        <v>1000000</v>
      </c>
      <c r="N8" s="371">
        <f t="shared" si="0"/>
        <v>0</v>
      </c>
    </row>
    <row r="9" spans="1:14" x14ac:dyDescent="0.25">
      <c r="A9" s="376"/>
      <c r="B9" s="372" t="s">
        <v>97</v>
      </c>
      <c r="C9" s="373"/>
      <c r="D9" s="373"/>
      <c r="E9" s="374"/>
      <c r="F9" s="374">
        <v>5000000</v>
      </c>
      <c r="G9" s="373"/>
      <c r="H9" s="373">
        <v>0</v>
      </c>
      <c r="I9" s="374"/>
      <c r="J9" s="373"/>
      <c r="K9" s="373"/>
      <c r="L9" s="373"/>
      <c r="M9" s="373"/>
      <c r="N9" s="373"/>
    </row>
    <row r="10" spans="1:14" x14ac:dyDescent="0.25">
      <c r="A10" s="378" t="s">
        <v>53</v>
      </c>
      <c r="B10" s="367" t="s">
        <v>98</v>
      </c>
      <c r="C10" s="368"/>
      <c r="D10" s="368"/>
      <c r="E10" s="368"/>
      <c r="F10" s="368">
        <v>555500</v>
      </c>
      <c r="G10" s="368">
        <v>555500</v>
      </c>
      <c r="H10" s="368">
        <v>555500</v>
      </c>
      <c r="I10" s="368">
        <v>555500</v>
      </c>
      <c r="J10" s="368">
        <v>555500</v>
      </c>
      <c r="K10" s="368">
        <v>555500</v>
      </c>
      <c r="L10" s="368">
        <v>555500</v>
      </c>
      <c r="M10" s="368">
        <v>555500</v>
      </c>
      <c r="N10" s="368">
        <v>556000</v>
      </c>
    </row>
    <row r="11" spans="1:14" x14ac:dyDescent="0.25">
      <c r="A11" s="379"/>
      <c r="B11" s="369" t="s">
        <v>41</v>
      </c>
      <c r="C11" s="371"/>
      <c r="D11" s="371">
        <f>D9+C11-D10</f>
        <v>0</v>
      </c>
      <c r="E11" s="371">
        <f t="shared" ref="E11:N11" si="1">E9+D11-E10</f>
        <v>0</v>
      </c>
      <c r="F11" s="371">
        <f t="shared" si="1"/>
        <v>4444500</v>
      </c>
      <c r="G11" s="371">
        <f t="shared" si="1"/>
        <v>3889000</v>
      </c>
      <c r="H11" s="371">
        <f t="shared" si="1"/>
        <v>3333500</v>
      </c>
      <c r="I11" s="371">
        <f t="shared" si="1"/>
        <v>2778000</v>
      </c>
      <c r="J11" s="371">
        <f t="shared" si="1"/>
        <v>2222500</v>
      </c>
      <c r="K11" s="371">
        <f t="shared" si="1"/>
        <v>1667000</v>
      </c>
      <c r="L11" s="371">
        <f t="shared" si="1"/>
        <v>1111500</v>
      </c>
      <c r="M11" s="371">
        <f t="shared" si="1"/>
        <v>556000</v>
      </c>
      <c r="N11" s="371">
        <f t="shared" si="1"/>
        <v>0</v>
      </c>
    </row>
    <row r="12" spans="1:14" x14ac:dyDescent="0.25">
      <c r="A12" s="376"/>
      <c r="B12" s="372" t="s">
        <v>97</v>
      </c>
      <c r="C12" s="373"/>
      <c r="D12" s="373"/>
      <c r="E12" s="374"/>
      <c r="F12" s="374"/>
      <c r="G12" s="373"/>
      <c r="H12" s="373">
        <v>7000000</v>
      </c>
      <c r="I12" s="374"/>
      <c r="J12" s="373"/>
      <c r="K12" s="373"/>
      <c r="L12" s="373"/>
      <c r="M12" s="373"/>
      <c r="N12" s="373"/>
    </row>
    <row r="13" spans="1:14" x14ac:dyDescent="0.25">
      <c r="A13" s="378" t="s">
        <v>95</v>
      </c>
      <c r="B13" s="367" t="s">
        <v>98</v>
      </c>
      <c r="C13" s="368"/>
      <c r="D13" s="368"/>
      <c r="E13" s="368"/>
      <c r="F13" s="368"/>
      <c r="G13" s="368"/>
      <c r="H13" s="368">
        <v>1000000</v>
      </c>
      <c r="I13" s="368">
        <v>1000000</v>
      </c>
      <c r="J13" s="368">
        <v>1000000</v>
      </c>
      <c r="K13" s="368">
        <v>1000000</v>
      </c>
      <c r="L13" s="368">
        <v>1000000</v>
      </c>
      <c r="M13" s="368">
        <v>1000000</v>
      </c>
      <c r="N13" s="368">
        <v>1000000</v>
      </c>
    </row>
    <row r="14" spans="1:14" x14ac:dyDescent="0.25">
      <c r="A14" s="379"/>
      <c r="B14" s="369" t="s">
        <v>41</v>
      </c>
      <c r="C14" s="371"/>
      <c r="D14" s="371"/>
      <c r="E14" s="371"/>
      <c r="F14" s="371"/>
      <c r="G14" s="371"/>
      <c r="H14" s="371">
        <f>H12-H13</f>
        <v>6000000</v>
      </c>
      <c r="I14" s="371">
        <f>I12+H14-I13</f>
        <v>5000000</v>
      </c>
      <c r="J14" s="371">
        <f>I14-J13</f>
        <v>4000000</v>
      </c>
      <c r="K14" s="371">
        <f>J14-K13</f>
        <v>3000000</v>
      </c>
      <c r="L14" s="371">
        <f>K14-L13</f>
        <v>2000000</v>
      </c>
      <c r="M14" s="371">
        <f>L14-M13</f>
        <v>1000000</v>
      </c>
      <c r="N14" s="371">
        <f>M14-N13</f>
        <v>0</v>
      </c>
    </row>
    <row r="15" spans="1:14" x14ac:dyDescent="0.25">
      <c r="A15" s="376"/>
      <c r="B15" s="372" t="s">
        <v>97</v>
      </c>
      <c r="C15" s="373"/>
      <c r="D15" s="373"/>
      <c r="E15" s="374"/>
      <c r="F15" s="374"/>
      <c r="G15" s="373"/>
      <c r="H15" s="373"/>
      <c r="I15" s="374"/>
      <c r="J15" s="373"/>
      <c r="K15" s="373">
        <v>2000000</v>
      </c>
      <c r="L15" s="373"/>
      <c r="M15" s="373"/>
      <c r="N15" s="373"/>
    </row>
    <row r="16" spans="1:14" x14ac:dyDescent="0.25">
      <c r="A16" s="378" t="s">
        <v>71</v>
      </c>
      <c r="B16" s="367" t="s">
        <v>98</v>
      </c>
      <c r="C16" s="368"/>
      <c r="D16" s="368"/>
      <c r="E16" s="368"/>
      <c r="F16" s="368"/>
      <c r="G16" s="368"/>
      <c r="H16" s="368"/>
      <c r="I16" s="368"/>
      <c r="J16" s="368"/>
      <c r="K16" s="368"/>
      <c r="L16" s="368">
        <v>700000</v>
      </c>
      <c r="M16" s="368">
        <v>700000</v>
      </c>
      <c r="N16" s="368">
        <v>600000</v>
      </c>
    </row>
    <row r="17" spans="1:14" x14ac:dyDescent="0.25">
      <c r="A17" s="379"/>
      <c r="B17" s="369" t="s">
        <v>41</v>
      </c>
      <c r="C17" s="371"/>
      <c r="D17" s="371"/>
      <c r="E17" s="371"/>
      <c r="F17" s="371"/>
      <c r="G17" s="371"/>
      <c r="H17" s="371"/>
      <c r="I17" s="371"/>
      <c r="J17" s="371"/>
      <c r="K17" s="371">
        <f>K15-K16</f>
        <v>2000000</v>
      </c>
      <c r="L17" s="371">
        <f>K17-L16</f>
        <v>1300000</v>
      </c>
      <c r="M17" s="371">
        <f>L17-M16</f>
        <v>600000</v>
      </c>
      <c r="N17" s="371">
        <f>M17-N16</f>
        <v>0</v>
      </c>
    </row>
    <row r="18" spans="1:14" x14ac:dyDescent="0.25">
      <c r="A18" s="623"/>
      <c r="B18" s="623"/>
      <c r="C18" s="624"/>
      <c r="D18" s="624"/>
      <c r="E18" s="624"/>
      <c r="F18" s="624"/>
      <c r="G18" s="624"/>
      <c r="H18" s="624"/>
      <c r="I18" s="624"/>
      <c r="J18" s="624"/>
      <c r="K18" s="624"/>
      <c r="L18" s="624"/>
      <c r="M18" s="624"/>
      <c r="N18" s="624"/>
    </row>
    <row r="19" spans="1:14" x14ac:dyDescent="0.25">
      <c r="A19" s="623"/>
      <c r="B19" s="623"/>
      <c r="C19" s="624"/>
      <c r="D19" s="624"/>
      <c r="E19" s="624"/>
      <c r="F19" s="624"/>
      <c r="G19" s="624"/>
      <c r="H19" s="624"/>
      <c r="I19" s="624"/>
      <c r="J19" s="624"/>
      <c r="K19" s="624"/>
      <c r="L19" s="624"/>
      <c r="M19" s="624"/>
      <c r="N19" s="624"/>
    </row>
    <row r="20" spans="1:14" ht="15" customHeight="1" x14ac:dyDescent="0.25">
      <c r="C20" s="587"/>
      <c r="D20" s="588" t="s">
        <v>129</v>
      </c>
      <c r="E20" s="588"/>
      <c r="F20" s="588"/>
      <c r="G20" s="588"/>
      <c r="H20" s="588"/>
      <c r="I20" s="588"/>
      <c r="J20" s="588"/>
      <c r="K20" s="589"/>
    </row>
    <row r="21" spans="1:14" ht="15" customHeight="1" x14ac:dyDescent="0.25">
      <c r="C21" s="587"/>
      <c r="D21" s="588"/>
      <c r="E21" s="588"/>
      <c r="F21" s="588"/>
      <c r="G21" s="588"/>
      <c r="H21" s="588"/>
      <c r="I21" s="588"/>
      <c r="J21" s="588"/>
      <c r="K21" s="589"/>
    </row>
    <row r="23" spans="1:14" x14ac:dyDescent="0.25">
      <c r="A23" s="375"/>
      <c r="B23" s="360"/>
      <c r="C23" s="722"/>
      <c r="D23" s="722"/>
      <c r="E23" s="722"/>
      <c r="F23" s="722"/>
      <c r="G23" s="722"/>
      <c r="H23" s="722"/>
      <c r="I23" s="722"/>
      <c r="J23" s="722"/>
      <c r="K23" s="722"/>
      <c r="L23" s="722"/>
      <c r="M23" s="722"/>
      <c r="N23" s="723"/>
    </row>
    <row r="24" spans="1:14" x14ac:dyDescent="0.25">
      <c r="A24" s="376" t="s">
        <v>2</v>
      </c>
      <c r="B24" s="361"/>
      <c r="C24" s="362" t="s">
        <v>114</v>
      </c>
      <c r="D24" s="362" t="s">
        <v>115</v>
      </c>
      <c r="E24" s="362" t="s">
        <v>116</v>
      </c>
      <c r="F24" s="362" t="s">
        <v>117</v>
      </c>
      <c r="G24" s="362" t="s">
        <v>113</v>
      </c>
      <c r="H24" s="362" t="s">
        <v>118</v>
      </c>
      <c r="I24" s="362" t="s">
        <v>119</v>
      </c>
      <c r="J24" s="362" t="s">
        <v>120</v>
      </c>
      <c r="K24" s="362" t="s">
        <v>121</v>
      </c>
      <c r="L24" s="362" t="s">
        <v>122</v>
      </c>
      <c r="M24" s="362" t="s">
        <v>123</v>
      </c>
      <c r="N24" s="362" t="s">
        <v>124</v>
      </c>
    </row>
    <row r="25" spans="1:14" x14ac:dyDescent="0.25">
      <c r="A25" s="377"/>
      <c r="B25" s="363" t="s">
        <v>41</v>
      </c>
      <c r="C25" s="364"/>
      <c r="D25" s="365"/>
      <c r="E25" s="366"/>
      <c r="F25" s="365"/>
      <c r="G25" s="365"/>
      <c r="H25" s="365"/>
      <c r="I25" s="387"/>
      <c r="J25" s="365"/>
      <c r="K25" s="365"/>
      <c r="L25" s="365"/>
      <c r="M25" s="365"/>
      <c r="N25" s="365">
        <f>'i45'!G5</f>
        <v>23000</v>
      </c>
    </row>
    <row r="26" spans="1:14" x14ac:dyDescent="0.25">
      <c r="A26" s="378" t="s">
        <v>70</v>
      </c>
      <c r="B26" s="367" t="s">
        <v>98</v>
      </c>
      <c r="C26" s="368"/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8">
        <v>23000</v>
      </c>
    </row>
    <row r="27" spans="1:14" x14ac:dyDescent="0.25">
      <c r="A27" s="379"/>
      <c r="B27" s="369" t="s">
        <v>130</v>
      </c>
      <c r="C27" s="370"/>
      <c r="D27" s="371"/>
      <c r="E27" s="371"/>
      <c r="F27" s="371"/>
      <c r="G27" s="371"/>
      <c r="H27" s="371"/>
      <c r="I27" s="371"/>
      <c r="J27" s="371"/>
      <c r="K27" s="371"/>
      <c r="L27" s="371"/>
      <c r="M27" s="371"/>
      <c r="N27" s="371">
        <f>N25-N26</f>
        <v>0</v>
      </c>
    </row>
    <row r="28" spans="1:14" x14ac:dyDescent="0.25">
      <c r="A28" s="376"/>
      <c r="B28" s="372" t="s">
        <v>41</v>
      </c>
      <c r="C28" s="373"/>
      <c r="D28" s="373"/>
      <c r="E28" s="374"/>
      <c r="F28" s="374"/>
      <c r="G28" s="373"/>
      <c r="H28" s="373"/>
      <c r="I28" s="374"/>
      <c r="J28" s="373"/>
      <c r="K28" s="373"/>
      <c r="L28" s="373"/>
      <c r="M28" s="373"/>
      <c r="N28" s="373">
        <f>'i67'!G4</f>
        <v>825</v>
      </c>
    </row>
    <row r="29" spans="1:14" x14ac:dyDescent="0.25">
      <c r="A29" s="378" t="s">
        <v>71</v>
      </c>
      <c r="B29" s="367" t="s">
        <v>98</v>
      </c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>
        <v>825</v>
      </c>
    </row>
    <row r="30" spans="1:14" x14ac:dyDescent="0.25">
      <c r="A30" s="379"/>
      <c r="B30" s="369" t="s">
        <v>130</v>
      </c>
      <c r="C30" s="371"/>
      <c r="D30" s="371"/>
      <c r="E30" s="371"/>
      <c r="F30" s="371"/>
      <c r="G30" s="371"/>
      <c r="H30" s="371"/>
      <c r="I30" s="371"/>
      <c r="J30" s="371"/>
      <c r="K30" s="371"/>
      <c r="L30" s="371"/>
      <c r="M30" s="371"/>
      <c r="N30" s="371">
        <f>N28-N29</f>
        <v>0</v>
      </c>
    </row>
    <row r="31" spans="1:14" x14ac:dyDescent="0.25">
      <c r="A31" s="377"/>
      <c r="B31" s="363" t="s">
        <v>41</v>
      </c>
      <c r="C31" s="364"/>
      <c r="D31" s="365"/>
      <c r="E31" s="366"/>
      <c r="F31" s="365"/>
      <c r="G31" s="365"/>
      <c r="H31" s="365"/>
      <c r="I31" s="387"/>
      <c r="J31" s="365"/>
      <c r="K31" s="365"/>
      <c r="L31" s="365"/>
      <c r="M31" s="365"/>
      <c r="N31" s="365">
        <f>Lydia!G12</f>
        <v>323951</v>
      </c>
    </row>
    <row r="32" spans="1:14" x14ac:dyDescent="0.25">
      <c r="A32" s="378" t="s">
        <v>42</v>
      </c>
      <c r="B32" s="367" t="s">
        <v>98</v>
      </c>
      <c r="C32" s="368"/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>
        <v>323951</v>
      </c>
    </row>
    <row r="33" spans="1:14" x14ac:dyDescent="0.25">
      <c r="A33" s="379"/>
      <c r="B33" s="369" t="s">
        <v>130</v>
      </c>
      <c r="C33" s="370"/>
      <c r="D33" s="371"/>
      <c r="E33" s="371"/>
      <c r="F33" s="371"/>
      <c r="G33" s="371"/>
      <c r="H33" s="371"/>
      <c r="I33" s="371"/>
      <c r="J33" s="371"/>
      <c r="K33" s="371"/>
      <c r="L33" s="371"/>
      <c r="M33" s="371"/>
      <c r="N33" s="371">
        <f>N31-N32</f>
        <v>0</v>
      </c>
    </row>
    <row r="34" spans="1:14" x14ac:dyDescent="0.25">
      <c r="A34" s="376"/>
      <c r="B34" s="372" t="s">
        <v>41</v>
      </c>
      <c r="C34" s="373"/>
      <c r="D34" s="373"/>
      <c r="E34" s="374"/>
      <c r="F34" s="374"/>
      <c r="G34" s="373"/>
      <c r="H34" s="373"/>
      <c r="I34" s="374"/>
      <c r="J34" s="373"/>
      <c r="K34" s="373"/>
      <c r="L34" s="373"/>
      <c r="M34" s="373"/>
      <c r="N34" s="373">
        <f>Augustus!G4</f>
        <v>15000</v>
      </c>
    </row>
    <row r="35" spans="1:14" x14ac:dyDescent="0.25">
      <c r="A35" s="378" t="s">
        <v>53</v>
      </c>
      <c r="B35" s="367" t="s">
        <v>98</v>
      </c>
      <c r="C35" s="368"/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8">
        <v>15000</v>
      </c>
    </row>
    <row r="36" spans="1:14" x14ac:dyDescent="0.25">
      <c r="A36" s="379"/>
      <c r="B36" s="369" t="s">
        <v>130</v>
      </c>
      <c r="C36" s="371"/>
      <c r="D36" s="371"/>
      <c r="E36" s="371"/>
      <c r="F36" s="371"/>
      <c r="G36" s="371"/>
      <c r="H36" s="371"/>
      <c r="I36" s="371"/>
      <c r="J36" s="371"/>
      <c r="K36" s="371"/>
      <c r="L36" s="371"/>
      <c r="M36" s="371"/>
      <c r="N36" s="371">
        <f>N34-N35</f>
        <v>0</v>
      </c>
    </row>
    <row r="37" spans="1:14" x14ac:dyDescent="0.25">
      <c r="A37" s="376"/>
      <c r="B37" s="372" t="s">
        <v>41</v>
      </c>
      <c r="C37" s="373"/>
      <c r="D37" s="373"/>
      <c r="E37" s="374"/>
      <c r="F37" s="374"/>
      <c r="G37" s="373"/>
      <c r="H37" s="373"/>
      <c r="I37" s="374"/>
      <c r="J37" s="373"/>
      <c r="K37" s="373"/>
      <c r="L37" s="373"/>
      <c r="M37" s="373"/>
      <c r="N37" s="373">
        <f>Mary!G4</f>
        <v>43500</v>
      </c>
    </row>
    <row r="38" spans="1:14" x14ac:dyDescent="0.25">
      <c r="A38" s="378" t="s">
        <v>95</v>
      </c>
      <c r="B38" s="367" t="s">
        <v>98</v>
      </c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>
        <v>43500</v>
      </c>
    </row>
    <row r="39" spans="1:14" ht="15.75" thickBot="1" x14ac:dyDescent="0.3">
      <c r="A39" s="379"/>
      <c r="B39" s="369" t="s">
        <v>130</v>
      </c>
      <c r="C39" s="371"/>
      <c r="D39" s="371"/>
      <c r="E39" s="371"/>
      <c r="F39" s="371"/>
      <c r="G39" s="371"/>
      <c r="H39" s="592"/>
      <c r="I39" s="371"/>
      <c r="J39" s="371"/>
      <c r="K39" s="371"/>
      <c r="L39" s="371"/>
      <c r="M39" s="371">
        <f>M37-M38</f>
        <v>0</v>
      </c>
      <c r="N39" s="371">
        <f>N37-N38</f>
        <v>0</v>
      </c>
    </row>
    <row r="40" spans="1:14" ht="15.75" thickBot="1" x14ac:dyDescent="0.3">
      <c r="H40" s="593"/>
      <c r="I40" s="593">
        <f>I27+I30+I33+I36+I39</f>
        <v>0</v>
      </c>
      <c r="J40" s="593">
        <f>J27+J30+J33+J36+J39</f>
        <v>0</v>
      </c>
      <c r="K40" s="593">
        <f>K27+K30+K33+K36+K39</f>
        <v>0</v>
      </c>
      <c r="L40" s="593">
        <f t="shared" ref="L40" si="2">L27+L30+L33+L36+L39</f>
        <v>0</v>
      </c>
      <c r="M40" s="593">
        <f>M27+M30+M33+M36+M39</f>
        <v>0</v>
      </c>
      <c r="N40" s="593">
        <f t="shared" ref="N40" si="3">N27+N30+N33+N36+N39</f>
        <v>0</v>
      </c>
    </row>
  </sheetData>
  <mergeCells count="3">
    <mergeCell ref="D1:J2"/>
    <mergeCell ref="C4:N4"/>
    <mergeCell ref="C23:N23"/>
  </mergeCells>
  <pageMargins left="0.7" right="0.7" top="0.75" bottom="0.75" header="0.3" footer="0.3"/>
  <pageSetup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81"/>
  <sheetViews>
    <sheetView topLeftCell="A2" zoomScale="117" zoomScaleNormal="85" workbookViewId="0">
      <selection activeCell="C10" sqref="C10"/>
    </sheetView>
  </sheetViews>
  <sheetFormatPr defaultColWidth="10.85546875" defaultRowHeight="15" x14ac:dyDescent="0.25"/>
  <cols>
    <col min="1" max="1" width="13.140625" style="26" customWidth="1"/>
    <col min="2" max="2" width="40.7109375" style="26" customWidth="1"/>
    <col min="3" max="3" width="18" style="26" customWidth="1"/>
    <col min="4" max="4" width="14.7109375" style="26" customWidth="1"/>
    <col min="5" max="6" width="18.85546875" style="403" bestFit="1" customWidth="1"/>
    <col min="7" max="7" width="18.7109375" style="403" customWidth="1"/>
    <col min="8" max="8" width="12.42578125" style="26" customWidth="1"/>
    <col min="9" max="9" width="18.7109375" style="26" customWidth="1"/>
    <col min="10" max="10" width="15.5703125" style="26" customWidth="1"/>
    <col min="11" max="11" width="15.42578125" style="26" customWidth="1"/>
    <col min="12" max="12" width="17.7109375" style="26" customWidth="1"/>
    <col min="13" max="13" width="15" style="26" customWidth="1"/>
    <col min="14" max="14" width="29.85546875" style="69" customWidth="1"/>
    <col min="15" max="15" width="41.140625" style="26" customWidth="1"/>
    <col min="16" max="16384" width="10.85546875" style="26"/>
  </cols>
  <sheetData>
    <row r="1" spans="1:14" s="82" customFormat="1" ht="31.5" x14ac:dyDescent="0.25">
      <c r="A1" s="724" t="s">
        <v>45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</row>
    <row r="2" spans="1:14" s="82" customFormat="1" ht="18.75" x14ac:dyDescent="0.25">
      <c r="A2" s="725" t="s">
        <v>49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</row>
    <row r="3" spans="1:14" s="82" customFormat="1" ht="45.75" thickBot="1" x14ac:dyDescent="0.3">
      <c r="A3" s="183" t="s">
        <v>0</v>
      </c>
      <c r="B3" s="184" t="s">
        <v>5</v>
      </c>
      <c r="C3" s="184" t="s">
        <v>10</v>
      </c>
      <c r="D3" s="185" t="s">
        <v>8</v>
      </c>
      <c r="E3" s="185" t="s">
        <v>13</v>
      </c>
      <c r="F3" s="185" t="s">
        <v>34</v>
      </c>
      <c r="G3" s="185" t="s">
        <v>41</v>
      </c>
      <c r="H3" s="185" t="s">
        <v>2</v>
      </c>
      <c r="I3" s="185" t="s">
        <v>3</v>
      </c>
      <c r="J3" s="184" t="s">
        <v>9</v>
      </c>
      <c r="K3" s="184" t="s">
        <v>1</v>
      </c>
      <c r="L3" s="184" t="s">
        <v>4</v>
      </c>
      <c r="M3" s="184" t="s">
        <v>12</v>
      </c>
      <c r="N3" s="186" t="s">
        <v>11</v>
      </c>
    </row>
    <row r="4" spans="1:14" s="22" customFormat="1" ht="27.95" customHeight="1" x14ac:dyDescent="0.25">
      <c r="A4" s="560">
        <v>44208</v>
      </c>
      <c r="B4" s="561" t="s">
        <v>157</v>
      </c>
      <c r="C4" s="561"/>
      <c r="D4" s="626"/>
      <c r="E4" s="627"/>
      <c r="F4" s="627"/>
      <c r="G4" s="628">
        <v>373951</v>
      </c>
      <c r="H4" s="629"/>
      <c r="I4" s="630"/>
      <c r="J4" s="631"/>
      <c r="K4" s="632"/>
      <c r="L4" s="251"/>
      <c r="M4" s="633"/>
      <c r="N4" s="634"/>
    </row>
    <row r="5" spans="1:14" s="22" customFormat="1" ht="13.5" customHeight="1" x14ac:dyDescent="0.25">
      <c r="A5" s="553">
        <v>44533</v>
      </c>
      <c r="B5" s="234" t="s">
        <v>158</v>
      </c>
      <c r="C5" s="234" t="s">
        <v>50</v>
      </c>
      <c r="D5" s="554" t="s">
        <v>14</v>
      </c>
      <c r="E5" s="231"/>
      <c r="F5" s="231">
        <v>15000</v>
      </c>
      <c r="G5" s="636">
        <f>G4-E5+F5</f>
        <v>388951</v>
      </c>
      <c r="H5" s="343" t="s">
        <v>42</v>
      </c>
      <c r="I5" s="343" t="s">
        <v>18</v>
      </c>
      <c r="J5" s="599" t="s">
        <v>159</v>
      </c>
      <c r="K5" s="234" t="s">
        <v>72</v>
      </c>
      <c r="L5" s="234" t="s">
        <v>46</v>
      </c>
      <c r="M5" s="638"/>
      <c r="N5" s="639"/>
    </row>
    <row r="6" spans="1:14" x14ac:dyDescent="0.25">
      <c r="A6" s="212">
        <v>44533</v>
      </c>
      <c r="B6" s="213" t="s">
        <v>68</v>
      </c>
      <c r="C6" s="213" t="s">
        <v>67</v>
      </c>
      <c r="D6" s="214" t="s">
        <v>14</v>
      </c>
      <c r="E6" s="193">
        <v>5000</v>
      </c>
      <c r="F6" s="187"/>
      <c r="G6" s="400">
        <f t="shared" ref="G6" si="0">G5-E6+F6</f>
        <v>383951</v>
      </c>
      <c r="H6" s="384" t="s">
        <v>42</v>
      </c>
      <c r="I6" s="190" t="s">
        <v>18</v>
      </c>
      <c r="J6" s="239" t="s">
        <v>159</v>
      </c>
      <c r="K6" s="213" t="s">
        <v>72</v>
      </c>
      <c r="L6" s="190" t="s">
        <v>46</v>
      </c>
      <c r="M6" s="190"/>
      <c r="N6" s="221" t="s">
        <v>133</v>
      </c>
    </row>
    <row r="7" spans="1:14" x14ac:dyDescent="0.25">
      <c r="A7" s="212">
        <v>44533</v>
      </c>
      <c r="B7" s="213" t="s">
        <v>68</v>
      </c>
      <c r="C7" s="213" t="s">
        <v>67</v>
      </c>
      <c r="D7" s="214" t="s">
        <v>14</v>
      </c>
      <c r="E7" s="558">
        <v>10000</v>
      </c>
      <c r="F7" s="187"/>
      <c r="G7" s="400">
        <f>G6-E7+F7</f>
        <v>373951</v>
      </c>
      <c r="H7" s="384" t="s">
        <v>42</v>
      </c>
      <c r="I7" s="190" t="s">
        <v>18</v>
      </c>
      <c r="J7" s="547" t="s">
        <v>159</v>
      </c>
      <c r="K7" s="213" t="s">
        <v>72</v>
      </c>
      <c r="L7" s="190" t="s">
        <v>46</v>
      </c>
      <c r="M7" s="190"/>
      <c r="N7" s="192" t="s">
        <v>165</v>
      </c>
    </row>
    <row r="8" spans="1:14" x14ac:dyDescent="0.25">
      <c r="A8" s="553">
        <v>44539</v>
      </c>
      <c r="B8" s="234" t="s">
        <v>158</v>
      </c>
      <c r="C8" s="234" t="s">
        <v>50</v>
      </c>
      <c r="D8" s="554" t="s">
        <v>14</v>
      </c>
      <c r="E8" s="233"/>
      <c r="F8" s="231">
        <v>12000</v>
      </c>
      <c r="G8" s="636">
        <f t="shared" ref="G8:G22" si="1">G7-E8+F8</f>
        <v>385951</v>
      </c>
      <c r="H8" s="343" t="s">
        <v>42</v>
      </c>
      <c r="I8" s="230" t="s">
        <v>18</v>
      </c>
      <c r="J8" s="599" t="s">
        <v>166</v>
      </c>
      <c r="K8" s="234" t="s">
        <v>72</v>
      </c>
      <c r="L8" s="230" t="s">
        <v>46</v>
      </c>
      <c r="M8" s="230"/>
      <c r="N8" s="229"/>
    </row>
    <row r="9" spans="1:14" x14ac:dyDescent="0.25">
      <c r="A9" s="212">
        <v>44539</v>
      </c>
      <c r="B9" s="213" t="s">
        <v>132</v>
      </c>
      <c r="C9" s="213" t="s">
        <v>50</v>
      </c>
      <c r="D9" s="214" t="s">
        <v>14</v>
      </c>
      <c r="E9" s="197"/>
      <c r="F9" s="187">
        <v>-46000</v>
      </c>
      <c r="G9" s="400">
        <f t="shared" si="1"/>
        <v>339951</v>
      </c>
      <c r="H9" s="684" t="s">
        <v>42</v>
      </c>
      <c r="I9" s="190" t="s">
        <v>18</v>
      </c>
      <c r="J9" s="547" t="s">
        <v>176</v>
      </c>
      <c r="K9" s="213" t="s">
        <v>72</v>
      </c>
      <c r="L9" s="190" t="s">
        <v>46</v>
      </c>
      <c r="M9" s="190"/>
      <c r="N9" s="192"/>
    </row>
    <row r="10" spans="1:14" x14ac:dyDescent="0.25">
      <c r="A10" s="212">
        <v>44540</v>
      </c>
      <c r="B10" s="213" t="s">
        <v>68</v>
      </c>
      <c r="C10" s="213" t="s">
        <v>67</v>
      </c>
      <c r="D10" s="214" t="s">
        <v>14</v>
      </c>
      <c r="E10" s="197">
        <v>5000</v>
      </c>
      <c r="F10" s="223"/>
      <c r="G10" s="400">
        <f t="shared" si="1"/>
        <v>334951</v>
      </c>
      <c r="H10" s="384" t="s">
        <v>42</v>
      </c>
      <c r="I10" s="190" t="s">
        <v>18</v>
      </c>
      <c r="J10" s="547" t="s">
        <v>166</v>
      </c>
      <c r="K10" s="213" t="s">
        <v>72</v>
      </c>
      <c r="L10" s="190" t="s">
        <v>46</v>
      </c>
      <c r="M10" s="190"/>
      <c r="N10" s="192" t="s">
        <v>133</v>
      </c>
    </row>
    <row r="11" spans="1:14" ht="16.5" customHeight="1" x14ac:dyDescent="0.25">
      <c r="A11" s="212">
        <v>44540</v>
      </c>
      <c r="B11" s="213" t="s">
        <v>68</v>
      </c>
      <c r="C11" s="213" t="s">
        <v>67</v>
      </c>
      <c r="D11" s="214" t="s">
        <v>14</v>
      </c>
      <c r="E11" s="226">
        <v>6000</v>
      </c>
      <c r="F11" s="223"/>
      <c r="G11" s="400">
        <f t="shared" si="1"/>
        <v>328951</v>
      </c>
      <c r="H11" s="384" t="s">
        <v>42</v>
      </c>
      <c r="I11" s="190" t="s">
        <v>18</v>
      </c>
      <c r="J11" s="547" t="s">
        <v>166</v>
      </c>
      <c r="K11" s="213" t="s">
        <v>72</v>
      </c>
      <c r="L11" s="190" t="s">
        <v>46</v>
      </c>
      <c r="M11" s="190"/>
      <c r="N11" s="192" t="s">
        <v>173</v>
      </c>
    </row>
    <row r="12" spans="1:14" ht="15.75" customHeight="1" x14ac:dyDescent="0.25">
      <c r="A12" s="212">
        <v>44540</v>
      </c>
      <c r="B12" s="213" t="s">
        <v>68</v>
      </c>
      <c r="C12" s="213" t="s">
        <v>67</v>
      </c>
      <c r="D12" s="214" t="s">
        <v>14</v>
      </c>
      <c r="E12" s="226">
        <v>5000</v>
      </c>
      <c r="F12" s="197"/>
      <c r="G12" s="400">
        <f t="shared" si="1"/>
        <v>323951</v>
      </c>
      <c r="H12" s="384" t="s">
        <v>42</v>
      </c>
      <c r="I12" s="190" t="s">
        <v>18</v>
      </c>
      <c r="J12" s="547" t="s">
        <v>166</v>
      </c>
      <c r="K12" s="213" t="s">
        <v>72</v>
      </c>
      <c r="L12" s="190" t="s">
        <v>46</v>
      </c>
      <c r="M12" s="190"/>
      <c r="N12" s="192" t="s">
        <v>131</v>
      </c>
    </row>
    <row r="13" spans="1:14" ht="30" x14ac:dyDescent="0.25">
      <c r="A13" s="212">
        <v>44544</v>
      </c>
      <c r="B13" s="213" t="s">
        <v>175</v>
      </c>
      <c r="C13" s="213" t="s">
        <v>50</v>
      </c>
      <c r="D13" s="214" t="s">
        <v>14</v>
      </c>
      <c r="E13" s="197"/>
      <c r="F13" s="187">
        <v>-323951</v>
      </c>
      <c r="G13" s="400">
        <f t="shared" si="1"/>
        <v>0</v>
      </c>
      <c r="H13" s="384" t="s">
        <v>42</v>
      </c>
      <c r="I13" s="190" t="s">
        <v>18</v>
      </c>
      <c r="J13" s="238" t="s">
        <v>176</v>
      </c>
      <c r="K13" s="503" t="s">
        <v>72</v>
      </c>
      <c r="L13" s="190" t="s">
        <v>46</v>
      </c>
      <c r="M13" s="190"/>
      <c r="N13" s="192"/>
    </row>
    <row r="14" spans="1:14" x14ac:dyDescent="0.25">
      <c r="A14" s="553">
        <v>44544</v>
      </c>
      <c r="B14" s="234" t="s">
        <v>158</v>
      </c>
      <c r="C14" s="234" t="s">
        <v>50</v>
      </c>
      <c r="D14" s="672" t="s">
        <v>14</v>
      </c>
      <c r="E14" s="233"/>
      <c r="F14" s="231">
        <v>19000</v>
      </c>
      <c r="G14" s="636">
        <f t="shared" si="1"/>
        <v>19000</v>
      </c>
      <c r="H14" s="343" t="s">
        <v>42</v>
      </c>
      <c r="I14" s="230" t="s">
        <v>18</v>
      </c>
      <c r="J14" s="344" t="s">
        <v>174</v>
      </c>
      <c r="K14" s="234" t="s">
        <v>72</v>
      </c>
      <c r="L14" s="230" t="s">
        <v>46</v>
      </c>
      <c r="M14" s="230"/>
      <c r="N14" s="229"/>
    </row>
    <row r="15" spans="1:14" x14ac:dyDescent="0.25">
      <c r="A15" s="212">
        <v>44544</v>
      </c>
      <c r="B15" s="213" t="s">
        <v>68</v>
      </c>
      <c r="C15" s="213" t="s">
        <v>67</v>
      </c>
      <c r="D15" s="671" t="s">
        <v>14</v>
      </c>
      <c r="E15" s="197">
        <v>7000</v>
      </c>
      <c r="F15" s="187"/>
      <c r="G15" s="400">
        <f t="shared" si="1"/>
        <v>12000</v>
      </c>
      <c r="H15" s="384" t="s">
        <v>42</v>
      </c>
      <c r="I15" s="190" t="s">
        <v>18</v>
      </c>
      <c r="J15" s="238" t="s">
        <v>174</v>
      </c>
      <c r="K15" s="503" t="s">
        <v>72</v>
      </c>
      <c r="L15" s="190" t="s">
        <v>46</v>
      </c>
      <c r="M15" s="190"/>
      <c r="N15" s="192" t="s">
        <v>112</v>
      </c>
    </row>
    <row r="16" spans="1:14" x14ac:dyDescent="0.25">
      <c r="A16" s="212">
        <v>44544</v>
      </c>
      <c r="B16" s="213" t="s">
        <v>68</v>
      </c>
      <c r="C16" s="213" t="s">
        <v>67</v>
      </c>
      <c r="D16" s="671" t="s">
        <v>14</v>
      </c>
      <c r="E16" s="197">
        <v>5000</v>
      </c>
      <c r="F16" s="187"/>
      <c r="G16" s="400">
        <f t="shared" si="1"/>
        <v>7000</v>
      </c>
      <c r="H16" s="384" t="s">
        <v>42</v>
      </c>
      <c r="I16" s="190" t="s">
        <v>18</v>
      </c>
      <c r="J16" s="238" t="s">
        <v>174</v>
      </c>
      <c r="K16" s="503" t="s">
        <v>72</v>
      </c>
      <c r="L16" s="190" t="s">
        <v>46</v>
      </c>
      <c r="M16" s="190"/>
      <c r="N16" s="192" t="s">
        <v>133</v>
      </c>
    </row>
    <row r="17" spans="1:14" x14ac:dyDescent="0.25">
      <c r="A17" s="212">
        <v>44544</v>
      </c>
      <c r="B17" s="213" t="s">
        <v>68</v>
      </c>
      <c r="C17" s="213" t="s">
        <v>67</v>
      </c>
      <c r="D17" s="671" t="s">
        <v>14</v>
      </c>
      <c r="E17" s="197">
        <v>5000</v>
      </c>
      <c r="F17" s="187"/>
      <c r="G17" s="400">
        <f t="shared" si="1"/>
        <v>2000</v>
      </c>
      <c r="H17" s="384" t="s">
        <v>42</v>
      </c>
      <c r="I17" s="190" t="s">
        <v>18</v>
      </c>
      <c r="J17" s="238" t="s">
        <v>174</v>
      </c>
      <c r="K17" s="503" t="s">
        <v>72</v>
      </c>
      <c r="L17" s="190" t="s">
        <v>46</v>
      </c>
      <c r="M17" s="190"/>
      <c r="N17" s="192" t="s">
        <v>173</v>
      </c>
    </row>
    <row r="18" spans="1:14" x14ac:dyDescent="0.25">
      <c r="A18" s="212">
        <v>44544</v>
      </c>
      <c r="B18" s="213" t="s">
        <v>68</v>
      </c>
      <c r="C18" s="213" t="s">
        <v>67</v>
      </c>
      <c r="D18" s="671" t="s">
        <v>14</v>
      </c>
      <c r="E18" s="197">
        <v>8000</v>
      </c>
      <c r="F18" s="187"/>
      <c r="G18" s="400">
        <f t="shared" si="1"/>
        <v>-6000</v>
      </c>
      <c r="H18" s="384" t="s">
        <v>42</v>
      </c>
      <c r="I18" s="190" t="s">
        <v>18</v>
      </c>
      <c r="J18" s="238" t="s">
        <v>174</v>
      </c>
      <c r="K18" s="503" t="s">
        <v>72</v>
      </c>
      <c r="L18" s="190" t="s">
        <v>46</v>
      </c>
      <c r="M18" s="190"/>
      <c r="N18" s="192" t="s">
        <v>131</v>
      </c>
    </row>
    <row r="19" spans="1:14" x14ac:dyDescent="0.25">
      <c r="A19" s="212">
        <v>44553</v>
      </c>
      <c r="B19" s="213" t="s">
        <v>194</v>
      </c>
      <c r="C19" s="213" t="s">
        <v>135</v>
      </c>
      <c r="D19" s="214" t="s">
        <v>91</v>
      </c>
      <c r="E19" s="197">
        <v>300000</v>
      </c>
      <c r="F19" s="187">
        <v>300000</v>
      </c>
      <c r="G19" s="400">
        <f t="shared" si="1"/>
        <v>-6000</v>
      </c>
      <c r="H19" s="384" t="s">
        <v>42</v>
      </c>
      <c r="I19" s="190" t="s">
        <v>18</v>
      </c>
      <c r="J19" s="238" t="s">
        <v>195</v>
      </c>
      <c r="K19" s="503" t="s">
        <v>72</v>
      </c>
      <c r="L19" s="190" t="s">
        <v>46</v>
      </c>
      <c r="M19" s="190"/>
      <c r="N19" s="192"/>
    </row>
    <row r="20" spans="1:14" x14ac:dyDescent="0.25">
      <c r="A20" s="553">
        <v>44553</v>
      </c>
      <c r="B20" s="234" t="s">
        <v>158</v>
      </c>
      <c r="C20" s="234" t="s">
        <v>50</v>
      </c>
      <c r="D20" s="554" t="s">
        <v>14</v>
      </c>
      <c r="E20" s="233"/>
      <c r="F20" s="231">
        <v>12000</v>
      </c>
      <c r="G20" s="636">
        <f t="shared" si="1"/>
        <v>6000</v>
      </c>
      <c r="H20" s="343" t="s">
        <v>42</v>
      </c>
      <c r="I20" s="230" t="s">
        <v>18</v>
      </c>
      <c r="J20" s="344" t="s">
        <v>196</v>
      </c>
      <c r="K20" s="234" t="s">
        <v>72</v>
      </c>
      <c r="L20" s="230" t="s">
        <v>46</v>
      </c>
      <c r="M20" s="230"/>
      <c r="N20" s="229" t="s">
        <v>112</v>
      </c>
    </row>
    <row r="21" spans="1:14" x14ac:dyDescent="0.25">
      <c r="A21" s="212">
        <v>44553</v>
      </c>
      <c r="B21" s="213" t="s">
        <v>68</v>
      </c>
      <c r="C21" s="213" t="s">
        <v>67</v>
      </c>
      <c r="D21" s="214" t="s">
        <v>14</v>
      </c>
      <c r="E21" s="197">
        <v>6000</v>
      </c>
      <c r="F21" s="187"/>
      <c r="G21" s="400">
        <f t="shared" si="1"/>
        <v>0</v>
      </c>
      <c r="H21" s="384" t="s">
        <v>42</v>
      </c>
      <c r="I21" s="190" t="s">
        <v>18</v>
      </c>
      <c r="J21" s="238" t="s">
        <v>196</v>
      </c>
      <c r="K21" s="503" t="s">
        <v>72</v>
      </c>
      <c r="L21" s="190" t="s">
        <v>46</v>
      </c>
      <c r="M21" s="190"/>
      <c r="N21" s="192" t="s">
        <v>131</v>
      </c>
    </row>
    <row r="22" spans="1:14" ht="15.75" thickBot="1" x14ac:dyDescent="0.3">
      <c r="A22" s="212">
        <v>44553</v>
      </c>
      <c r="B22" s="213" t="s">
        <v>68</v>
      </c>
      <c r="C22" s="213" t="s">
        <v>67</v>
      </c>
      <c r="D22" s="214" t="s">
        <v>14</v>
      </c>
      <c r="E22" s="197">
        <v>6000</v>
      </c>
      <c r="F22" s="187"/>
      <c r="G22" s="400">
        <f t="shared" si="1"/>
        <v>-6000</v>
      </c>
      <c r="H22" s="384" t="s">
        <v>42</v>
      </c>
      <c r="I22" s="190" t="s">
        <v>18</v>
      </c>
      <c r="J22" s="238" t="s">
        <v>196</v>
      </c>
      <c r="K22" s="503" t="s">
        <v>72</v>
      </c>
      <c r="L22" s="190" t="s">
        <v>46</v>
      </c>
      <c r="M22" s="190"/>
      <c r="N22" s="192"/>
    </row>
    <row r="23" spans="1:14" ht="15.75" thickBot="1" x14ac:dyDescent="0.3">
      <c r="A23" s="191"/>
      <c r="B23" s="192"/>
      <c r="C23" s="192"/>
      <c r="D23" s="682"/>
      <c r="E23" s="648">
        <f>SUM(E4:E22)</f>
        <v>368000</v>
      </c>
      <c r="F23" s="656">
        <f>SUM(F4:F22)+G4</f>
        <v>362000</v>
      </c>
      <c r="G23" s="657">
        <f>F23-E23</f>
        <v>-6000</v>
      </c>
      <c r="H23" s="258"/>
      <c r="I23" s="190"/>
      <c r="J23" s="190"/>
      <c r="K23" s="503"/>
      <c r="L23" s="190"/>
      <c r="M23" s="190"/>
      <c r="N23" s="192"/>
    </row>
    <row r="24" spans="1:14" x14ac:dyDescent="0.25">
      <c r="A24" s="191"/>
      <c r="B24" s="190"/>
      <c r="C24" s="190"/>
      <c r="D24" s="190"/>
      <c r="E24" s="385"/>
      <c r="F24" s="385"/>
      <c r="G24" s="538"/>
      <c r="H24" s="384"/>
      <c r="I24" s="190"/>
      <c r="J24" s="190"/>
      <c r="K24" s="503"/>
      <c r="L24" s="190"/>
      <c r="M24" s="190"/>
      <c r="N24" s="192"/>
    </row>
    <row r="25" spans="1:14" x14ac:dyDescent="0.25">
      <c r="A25" s="191"/>
      <c r="B25" s="190"/>
      <c r="C25" s="190"/>
      <c r="D25" s="190"/>
      <c r="E25" s="205"/>
      <c r="F25" s="205"/>
      <c r="G25" s="400"/>
      <c r="H25" s="384"/>
      <c r="I25" s="190"/>
      <c r="J25" s="190"/>
      <c r="K25" s="503"/>
      <c r="L25" s="190"/>
      <c r="M25" s="190"/>
      <c r="N25" s="192"/>
    </row>
    <row r="26" spans="1:14" x14ac:dyDescent="0.25">
      <c r="A26" s="191"/>
      <c r="B26" s="190"/>
      <c r="C26" s="190"/>
      <c r="D26" s="190"/>
      <c r="E26" s="205"/>
      <c r="F26" s="205"/>
      <c r="G26" s="400"/>
      <c r="H26" s="384"/>
      <c r="I26" s="190"/>
      <c r="J26" s="190"/>
      <c r="K26" s="503"/>
      <c r="L26" s="190"/>
      <c r="M26" s="190"/>
      <c r="N26" s="192"/>
    </row>
    <row r="27" spans="1:14" x14ac:dyDescent="0.25">
      <c r="A27" s="191"/>
      <c r="B27" s="190"/>
      <c r="C27" s="190"/>
      <c r="D27" s="190"/>
      <c r="E27" s="205"/>
      <c r="F27" s="205"/>
      <c r="G27" s="400"/>
      <c r="H27" s="384"/>
      <c r="I27" s="190"/>
      <c r="J27" s="190"/>
      <c r="K27" s="503"/>
      <c r="L27" s="190"/>
      <c r="M27" s="190"/>
      <c r="N27" s="192"/>
    </row>
    <row r="28" spans="1:14" x14ac:dyDescent="0.25">
      <c r="A28" s="191"/>
      <c r="B28" s="190"/>
      <c r="C28" s="190"/>
      <c r="D28" s="190"/>
      <c r="E28" s="205"/>
      <c r="F28" s="205"/>
      <c r="G28" s="400"/>
      <c r="H28" s="384"/>
      <c r="I28" s="190"/>
      <c r="J28" s="190"/>
      <c r="K28" s="503"/>
      <c r="L28" s="190"/>
      <c r="M28" s="190"/>
      <c r="N28" s="192"/>
    </row>
    <row r="29" spans="1:14" x14ac:dyDescent="0.25">
      <c r="A29" s="191"/>
      <c r="B29" s="192"/>
      <c r="C29" s="192"/>
      <c r="D29" s="192"/>
      <c r="E29" s="205"/>
      <c r="F29" s="205"/>
      <c r="G29" s="400"/>
      <c r="H29" s="384"/>
      <c r="I29" s="190"/>
      <c r="J29" s="192"/>
      <c r="K29" s="503"/>
      <c r="L29" s="190"/>
      <c r="M29" s="190"/>
      <c r="N29" s="192"/>
    </row>
    <row r="30" spans="1:14" x14ac:dyDescent="0.25">
      <c r="A30" s="191"/>
      <c r="B30" s="192"/>
      <c r="C30" s="192"/>
      <c r="D30" s="192"/>
      <c r="E30" s="205"/>
      <c r="F30" s="496"/>
      <c r="G30" s="400"/>
      <c r="H30" s="384"/>
      <c r="I30" s="190"/>
      <c r="J30" s="192"/>
      <c r="K30" s="503"/>
      <c r="L30" s="190"/>
      <c r="M30" s="190"/>
      <c r="N30" s="192"/>
    </row>
    <row r="31" spans="1:14" x14ac:dyDescent="0.25">
      <c r="A31" s="191"/>
      <c r="B31" s="192"/>
      <c r="C31" s="192"/>
      <c r="D31" s="192"/>
      <c r="E31" s="205"/>
      <c r="F31" s="496"/>
      <c r="G31" s="400"/>
      <c r="H31" s="384"/>
      <c r="I31" s="190"/>
      <c r="J31" s="192"/>
      <c r="K31" s="503"/>
      <c r="L31" s="190"/>
      <c r="M31" s="190"/>
      <c r="N31" s="192"/>
    </row>
    <row r="32" spans="1:14" x14ac:dyDescent="0.25">
      <c r="A32" s="195"/>
      <c r="B32" s="190"/>
      <c r="C32" s="190"/>
      <c r="D32" s="190"/>
      <c r="E32" s="496"/>
      <c r="F32" s="496"/>
      <c r="G32" s="400"/>
      <c r="H32" s="384"/>
      <c r="I32" s="190"/>
      <c r="J32" s="190"/>
      <c r="K32" s="503"/>
      <c r="L32" s="190"/>
      <c r="M32" s="190"/>
      <c r="N32" s="192"/>
    </row>
    <row r="33" spans="1:14" x14ac:dyDescent="0.25">
      <c r="A33" s="195"/>
      <c r="B33" s="190"/>
      <c r="C33" s="190"/>
      <c r="D33" s="190"/>
      <c r="E33" s="496"/>
      <c r="F33" s="496"/>
      <c r="G33" s="400"/>
      <c r="H33" s="384"/>
      <c r="I33" s="190"/>
      <c r="J33" s="190"/>
      <c r="K33" s="503"/>
      <c r="L33" s="190"/>
      <c r="M33" s="190"/>
      <c r="N33" s="192"/>
    </row>
    <row r="34" spans="1:14" x14ac:dyDescent="0.25">
      <c r="A34" s="195"/>
      <c r="B34" s="190"/>
      <c r="C34" s="190"/>
      <c r="D34" s="190"/>
      <c r="E34" s="496"/>
      <c r="F34" s="496"/>
      <c r="G34" s="400"/>
      <c r="H34" s="384"/>
      <c r="I34" s="190"/>
      <c r="J34" s="190"/>
      <c r="K34" s="503"/>
      <c r="L34" s="190"/>
      <c r="M34" s="190"/>
      <c r="N34" s="192"/>
    </row>
    <row r="35" spans="1:14" x14ac:dyDescent="0.25">
      <c r="A35" s="195"/>
      <c r="B35" s="190"/>
      <c r="C35" s="190"/>
      <c r="D35" s="190"/>
      <c r="E35" s="496"/>
      <c r="F35" s="496"/>
      <c r="G35" s="400"/>
      <c r="H35" s="384"/>
      <c r="I35" s="190"/>
      <c r="J35" s="190"/>
      <c r="K35" s="503"/>
      <c r="L35" s="190"/>
      <c r="M35" s="190"/>
      <c r="N35" s="192"/>
    </row>
    <row r="36" spans="1:14" x14ac:dyDescent="0.25">
      <c r="A36" s="195"/>
      <c r="B36" s="190"/>
      <c r="C36" s="190"/>
      <c r="D36" s="190"/>
      <c r="E36" s="496"/>
      <c r="F36" s="496"/>
      <c r="G36" s="400"/>
      <c r="H36" s="384"/>
      <c r="I36" s="190"/>
      <c r="J36" s="190"/>
      <c r="K36" s="503"/>
      <c r="L36" s="190"/>
      <c r="M36" s="190"/>
      <c r="N36" s="192"/>
    </row>
    <row r="37" spans="1:14" x14ac:dyDescent="0.25">
      <c r="A37" s="195"/>
      <c r="B37" s="190"/>
      <c r="C37" s="190"/>
      <c r="D37" s="190"/>
      <c r="E37" s="496"/>
      <c r="F37" s="496"/>
      <c r="G37" s="400"/>
      <c r="H37" s="384"/>
      <c r="I37" s="190"/>
      <c r="J37" s="190"/>
      <c r="K37" s="503"/>
      <c r="L37" s="190"/>
      <c r="M37" s="190"/>
      <c r="N37" s="192"/>
    </row>
    <row r="38" spans="1:14" x14ac:dyDescent="0.25">
      <c r="A38" s="195"/>
      <c r="B38" s="190"/>
      <c r="C38" s="190"/>
      <c r="D38" s="190"/>
      <c r="E38" s="496"/>
      <c r="F38" s="496"/>
      <c r="G38" s="400"/>
      <c r="H38" s="384"/>
      <c r="I38" s="190"/>
      <c r="J38" s="190"/>
      <c r="K38" s="503"/>
      <c r="L38" s="190"/>
      <c r="M38" s="190"/>
      <c r="N38" s="192"/>
    </row>
    <row r="39" spans="1:14" x14ac:dyDescent="0.25">
      <c r="A39" s="195"/>
      <c r="B39" s="190"/>
      <c r="C39" s="190"/>
      <c r="D39" s="190"/>
      <c r="E39" s="496"/>
      <c r="F39" s="496"/>
      <c r="G39" s="400"/>
      <c r="H39" s="384"/>
      <c r="I39" s="190"/>
      <c r="J39" s="190"/>
      <c r="K39" s="503"/>
      <c r="L39" s="190"/>
      <c r="M39" s="190"/>
      <c r="N39" s="192"/>
    </row>
    <row r="40" spans="1:14" x14ac:dyDescent="0.25">
      <c r="A40" s="191"/>
      <c r="B40" s="192"/>
      <c r="C40" s="192"/>
      <c r="D40" s="192"/>
      <c r="E40" s="205"/>
      <c r="F40" s="496"/>
      <c r="G40" s="400"/>
      <c r="H40" s="384"/>
      <c r="I40" s="190"/>
      <c r="J40" s="192"/>
      <c r="K40" s="503"/>
      <c r="L40" s="190"/>
      <c r="M40" s="190"/>
      <c r="N40" s="192"/>
    </row>
    <row r="41" spans="1:14" x14ac:dyDescent="0.25">
      <c r="A41" s="191"/>
      <c r="B41" s="192"/>
      <c r="C41" s="192"/>
      <c r="D41" s="192"/>
      <c r="E41" s="205"/>
      <c r="F41" s="496"/>
      <c r="G41" s="400"/>
      <c r="H41" s="384"/>
      <c r="I41" s="190"/>
      <c r="J41" s="190"/>
      <c r="K41" s="503"/>
      <c r="L41" s="190"/>
      <c r="M41" s="190"/>
      <c r="N41" s="192"/>
    </row>
    <row r="42" spans="1:14" x14ac:dyDescent="0.25">
      <c r="A42" s="191"/>
      <c r="B42" s="192"/>
      <c r="C42" s="192"/>
      <c r="D42" s="192"/>
      <c r="E42" s="205"/>
      <c r="F42" s="496"/>
      <c r="G42" s="400"/>
      <c r="H42" s="384"/>
      <c r="I42" s="190"/>
      <c r="J42" s="190"/>
      <c r="K42" s="503"/>
      <c r="L42" s="190"/>
      <c r="M42" s="190"/>
      <c r="N42" s="192"/>
    </row>
    <row r="43" spans="1:14" x14ac:dyDescent="0.25">
      <c r="A43" s="195"/>
      <c r="B43" s="190"/>
      <c r="C43" s="190"/>
      <c r="D43" s="190"/>
      <c r="E43" s="496"/>
      <c r="F43" s="496"/>
      <c r="G43" s="400"/>
      <c r="H43" s="384"/>
      <c r="I43" s="190"/>
      <c r="J43" s="190"/>
      <c r="K43" s="503"/>
      <c r="L43" s="190"/>
      <c r="M43" s="190"/>
      <c r="N43" s="192"/>
    </row>
    <row r="44" spans="1:14" x14ac:dyDescent="0.25">
      <c r="A44" s="195"/>
      <c r="B44" s="190"/>
      <c r="C44" s="190"/>
      <c r="D44" s="190"/>
      <c r="E44" s="496"/>
      <c r="F44" s="496"/>
      <c r="G44" s="400"/>
      <c r="H44" s="384"/>
      <c r="I44" s="190"/>
      <c r="J44" s="190"/>
      <c r="K44" s="503"/>
      <c r="L44" s="190"/>
      <c r="M44" s="190"/>
      <c r="N44" s="192"/>
    </row>
    <row r="45" spans="1:14" x14ac:dyDescent="0.25">
      <c r="A45" s="195"/>
      <c r="B45" s="190"/>
      <c r="C45" s="190"/>
      <c r="D45" s="190"/>
      <c r="E45" s="496"/>
      <c r="F45" s="496"/>
      <c r="G45" s="400"/>
      <c r="H45" s="384"/>
      <c r="I45" s="190"/>
      <c r="J45" s="190"/>
      <c r="K45" s="503"/>
      <c r="L45" s="190"/>
      <c r="M45" s="190"/>
      <c r="N45" s="192"/>
    </row>
    <row r="46" spans="1:14" x14ac:dyDescent="0.25">
      <c r="A46" s="195"/>
      <c r="B46" s="190"/>
      <c r="C46" s="190"/>
      <c r="D46" s="190"/>
      <c r="E46" s="496"/>
      <c r="F46" s="496"/>
      <c r="G46" s="400"/>
      <c r="H46" s="384"/>
      <c r="I46" s="190"/>
      <c r="J46" s="190"/>
      <c r="K46" s="503"/>
      <c r="L46" s="190"/>
      <c r="M46" s="190"/>
      <c r="N46" s="192"/>
    </row>
    <row r="47" spans="1:14" x14ac:dyDescent="0.25">
      <c r="A47" s="195"/>
      <c r="B47" s="190"/>
      <c r="C47" s="190"/>
      <c r="D47" s="190"/>
      <c r="E47" s="496"/>
      <c r="F47" s="496"/>
      <c r="G47" s="400"/>
      <c r="H47" s="384"/>
      <c r="I47" s="190"/>
      <c r="J47" s="190"/>
      <c r="K47" s="503"/>
      <c r="L47" s="190"/>
      <c r="M47" s="190"/>
      <c r="N47" s="192"/>
    </row>
    <row r="48" spans="1:14" x14ac:dyDescent="0.25">
      <c r="A48" s="191"/>
      <c r="B48" s="192"/>
      <c r="C48" s="192"/>
      <c r="D48" s="192"/>
      <c r="E48" s="205"/>
      <c r="F48" s="496"/>
      <c r="G48" s="400"/>
      <c r="H48" s="384"/>
      <c r="I48" s="190"/>
      <c r="J48" s="192"/>
      <c r="K48" s="503"/>
      <c r="L48" s="190"/>
      <c r="M48" s="190"/>
      <c r="N48" s="192"/>
    </row>
    <row r="49" spans="1:14" x14ac:dyDescent="0.25">
      <c r="A49" s="191"/>
      <c r="B49" s="192"/>
      <c r="C49" s="192"/>
      <c r="D49" s="192"/>
      <c r="E49" s="205"/>
      <c r="F49" s="496"/>
      <c r="G49" s="400"/>
      <c r="H49" s="384"/>
      <c r="I49" s="190"/>
      <c r="J49" s="192"/>
      <c r="K49" s="503"/>
      <c r="L49" s="190"/>
      <c r="M49" s="190"/>
      <c r="N49" s="192"/>
    </row>
    <row r="50" spans="1:14" x14ac:dyDescent="0.25">
      <c r="A50" s="195"/>
      <c r="B50" s="190"/>
      <c r="C50" s="190"/>
      <c r="D50" s="190"/>
      <c r="E50" s="496"/>
      <c r="F50" s="496"/>
      <c r="G50" s="400"/>
      <c r="H50" s="384"/>
      <c r="I50" s="190"/>
      <c r="J50" s="192"/>
      <c r="K50" s="503"/>
      <c r="L50" s="190"/>
      <c r="M50" s="190"/>
      <c r="N50" s="192"/>
    </row>
    <row r="51" spans="1:14" x14ac:dyDescent="0.25">
      <c r="A51" s="195"/>
      <c r="B51" s="190"/>
      <c r="C51" s="190"/>
      <c r="D51" s="190"/>
      <c r="E51" s="496"/>
      <c r="F51" s="496"/>
      <c r="G51" s="400"/>
      <c r="H51" s="384"/>
      <c r="I51" s="190"/>
      <c r="J51" s="192"/>
      <c r="K51" s="503"/>
      <c r="L51" s="190"/>
      <c r="M51" s="190"/>
      <c r="N51" s="192"/>
    </row>
    <row r="52" spans="1:14" x14ac:dyDescent="0.25">
      <c r="A52" s="195"/>
      <c r="B52" s="190"/>
      <c r="C52" s="190"/>
      <c r="D52" s="190"/>
      <c r="E52" s="496"/>
      <c r="F52" s="496"/>
      <c r="G52" s="400"/>
      <c r="H52" s="384"/>
      <c r="I52" s="190"/>
      <c r="J52" s="192"/>
      <c r="K52" s="503"/>
      <c r="L52" s="190"/>
      <c r="M52" s="190"/>
      <c r="N52" s="192"/>
    </row>
    <row r="53" spans="1:14" x14ac:dyDescent="0.25">
      <c r="A53" s="195"/>
      <c r="B53" s="190"/>
      <c r="C53" s="190"/>
      <c r="D53" s="190"/>
      <c r="E53" s="496"/>
      <c r="F53" s="496"/>
      <c r="G53" s="400"/>
      <c r="H53" s="384"/>
      <c r="I53" s="190"/>
      <c r="J53" s="192"/>
      <c r="K53" s="503"/>
      <c r="L53" s="190"/>
      <c r="M53" s="190"/>
      <c r="N53" s="192"/>
    </row>
    <row r="54" spans="1:14" x14ac:dyDescent="0.25">
      <c r="A54" s="195"/>
      <c r="B54" s="190"/>
      <c r="C54" s="190"/>
      <c r="D54" s="190"/>
      <c r="E54" s="496"/>
      <c r="F54" s="496"/>
      <c r="G54" s="400"/>
      <c r="H54" s="384"/>
      <c r="I54" s="190"/>
      <c r="J54" s="192"/>
      <c r="K54" s="503"/>
      <c r="L54" s="190"/>
      <c r="M54" s="190"/>
      <c r="N54" s="192"/>
    </row>
    <row r="55" spans="1:14" x14ac:dyDescent="0.25">
      <c r="A55" s="195"/>
      <c r="B55" s="190"/>
      <c r="C55" s="190"/>
      <c r="D55" s="190"/>
      <c r="E55" s="496"/>
      <c r="F55" s="496"/>
      <c r="G55" s="400"/>
      <c r="H55" s="384"/>
      <c r="I55" s="190"/>
      <c r="J55" s="192"/>
      <c r="K55" s="503"/>
      <c r="L55" s="190"/>
      <c r="M55" s="190"/>
      <c r="N55" s="192"/>
    </row>
    <row r="56" spans="1:14" x14ac:dyDescent="0.25">
      <c r="A56" s="195"/>
      <c r="B56" s="190"/>
      <c r="C56" s="190"/>
      <c r="D56" s="190"/>
      <c r="E56" s="496"/>
      <c r="F56" s="496"/>
      <c r="G56" s="400"/>
      <c r="H56" s="384"/>
      <c r="I56" s="190"/>
      <c r="J56" s="192"/>
      <c r="K56" s="503"/>
      <c r="L56" s="190"/>
      <c r="M56" s="190"/>
      <c r="N56" s="192"/>
    </row>
    <row r="57" spans="1:14" x14ac:dyDescent="0.25">
      <c r="A57" s="195"/>
      <c r="B57" s="190"/>
      <c r="C57" s="190"/>
      <c r="D57" s="190"/>
      <c r="E57" s="496"/>
      <c r="F57" s="496"/>
      <c r="G57" s="400"/>
      <c r="H57" s="384"/>
      <c r="I57" s="190"/>
      <c r="J57" s="192"/>
      <c r="K57" s="503"/>
      <c r="L57" s="190"/>
      <c r="M57" s="190"/>
      <c r="N57" s="192"/>
    </row>
    <row r="58" spans="1:14" x14ac:dyDescent="0.25">
      <c r="A58" s="195"/>
      <c r="B58" s="190"/>
      <c r="C58" s="190"/>
      <c r="D58" s="190"/>
      <c r="E58" s="496"/>
      <c r="F58" s="496"/>
      <c r="G58" s="400"/>
      <c r="H58" s="384"/>
      <c r="I58" s="190"/>
      <c r="J58" s="192"/>
      <c r="K58" s="503"/>
      <c r="L58" s="190"/>
      <c r="M58" s="190"/>
      <c r="N58" s="192"/>
    </row>
    <row r="59" spans="1:14" x14ac:dyDescent="0.25">
      <c r="A59" s="195"/>
      <c r="B59" s="190"/>
      <c r="C59" s="190"/>
      <c r="D59" s="190"/>
      <c r="E59" s="496"/>
      <c r="F59" s="496"/>
      <c r="G59" s="400"/>
      <c r="H59" s="384"/>
      <c r="I59" s="190"/>
      <c r="J59" s="192"/>
      <c r="K59" s="503"/>
      <c r="L59" s="190"/>
      <c r="M59" s="190"/>
      <c r="N59" s="192"/>
    </row>
    <row r="60" spans="1:14" x14ac:dyDescent="0.25">
      <c r="A60" s="195"/>
      <c r="B60" s="190"/>
      <c r="C60" s="190"/>
      <c r="D60" s="190"/>
      <c r="E60" s="496"/>
      <c r="F60" s="496"/>
      <c r="G60" s="400"/>
      <c r="H60" s="384"/>
      <c r="I60" s="190"/>
      <c r="J60" s="192"/>
      <c r="K60" s="503"/>
      <c r="L60" s="190"/>
      <c r="M60" s="190"/>
      <c r="N60" s="192"/>
    </row>
    <row r="61" spans="1:14" x14ac:dyDescent="0.25">
      <c r="A61" s="195"/>
      <c r="B61" s="190"/>
      <c r="C61" s="190"/>
      <c r="D61" s="190"/>
      <c r="E61" s="496"/>
      <c r="F61" s="496"/>
      <c r="G61" s="400"/>
      <c r="H61" s="384"/>
      <c r="I61" s="190"/>
      <c r="J61" s="192"/>
      <c r="K61" s="503"/>
      <c r="L61" s="190"/>
      <c r="M61" s="190"/>
      <c r="N61" s="192"/>
    </row>
    <row r="62" spans="1:14" x14ac:dyDescent="0.25">
      <c r="A62" s="195"/>
      <c r="B62" s="190"/>
      <c r="C62" s="190"/>
      <c r="D62" s="190"/>
      <c r="E62" s="496"/>
      <c r="F62" s="496"/>
      <c r="G62" s="400"/>
      <c r="H62" s="384"/>
      <c r="I62" s="190"/>
      <c r="J62" s="192"/>
      <c r="K62" s="503"/>
      <c r="L62" s="190"/>
      <c r="M62" s="190"/>
      <c r="N62" s="192"/>
    </row>
    <row r="63" spans="1:14" x14ac:dyDescent="0.25">
      <c r="A63" s="195"/>
      <c r="B63" s="190"/>
      <c r="C63" s="190"/>
      <c r="D63" s="190"/>
      <c r="E63" s="496"/>
      <c r="F63" s="496"/>
      <c r="G63" s="400"/>
      <c r="H63" s="190"/>
      <c r="I63" s="190"/>
      <c r="J63" s="192"/>
      <c r="K63" s="190"/>
      <c r="L63" s="190"/>
      <c r="M63" s="190"/>
      <c r="N63" s="192"/>
    </row>
    <row r="64" spans="1:14" x14ac:dyDescent="0.25">
      <c r="A64" s="190"/>
      <c r="B64" s="190"/>
      <c r="C64" s="190"/>
      <c r="D64" s="190"/>
      <c r="E64" s="353"/>
      <c r="F64" s="353"/>
      <c r="G64" s="353"/>
      <c r="H64" s="190"/>
      <c r="I64" s="190"/>
      <c r="J64" s="190"/>
      <c r="K64" s="190"/>
      <c r="L64" s="190"/>
      <c r="M64" s="190"/>
      <c r="N64" s="192"/>
    </row>
    <row r="65" spans="1:14" x14ac:dyDescent="0.25">
      <c r="A65" s="190"/>
      <c r="B65" s="190"/>
      <c r="C65" s="190"/>
      <c r="D65" s="190"/>
      <c r="E65" s="496"/>
      <c r="F65" s="496"/>
      <c r="G65" s="438"/>
      <c r="H65" s="190"/>
      <c r="I65" s="190"/>
      <c r="J65" s="190"/>
      <c r="K65" s="190"/>
      <c r="L65" s="190"/>
      <c r="M65" s="190"/>
      <c r="N65" s="192"/>
    </row>
    <row r="66" spans="1:14" x14ac:dyDescent="0.25">
      <c r="A66" s="190"/>
      <c r="B66" s="190"/>
      <c r="C66" s="190"/>
      <c r="D66" s="190"/>
      <c r="E66" s="496"/>
      <c r="F66" s="496"/>
      <c r="G66" s="438"/>
      <c r="H66" s="190"/>
      <c r="I66" s="190"/>
      <c r="J66" s="190"/>
      <c r="K66" s="190"/>
      <c r="L66" s="190"/>
      <c r="M66" s="190"/>
      <c r="N66" s="192"/>
    </row>
    <row r="67" spans="1:14" x14ac:dyDescent="0.25">
      <c r="A67" s="190"/>
      <c r="B67" s="190"/>
      <c r="C67" s="190"/>
      <c r="D67" s="190"/>
      <c r="E67" s="496"/>
      <c r="F67" s="496"/>
      <c r="G67" s="438"/>
      <c r="H67" s="190"/>
      <c r="I67" s="190"/>
      <c r="J67" s="190"/>
      <c r="K67" s="190"/>
      <c r="L67" s="190"/>
      <c r="M67" s="190"/>
      <c r="N67" s="192"/>
    </row>
    <row r="68" spans="1:14" x14ac:dyDescent="0.25">
      <c r="A68" s="190"/>
      <c r="B68" s="190"/>
      <c r="C68" s="190"/>
      <c r="D68" s="190"/>
      <c r="E68" s="496"/>
      <c r="F68" s="496"/>
      <c r="G68" s="438"/>
      <c r="H68" s="190"/>
      <c r="I68" s="190"/>
      <c r="J68" s="190"/>
      <c r="K68" s="190"/>
      <c r="L68" s="190"/>
      <c r="M68" s="190"/>
      <c r="N68" s="192"/>
    </row>
    <row r="69" spans="1:14" x14ac:dyDescent="0.25">
      <c r="A69" s="190"/>
      <c r="B69" s="190"/>
      <c r="C69" s="190"/>
      <c r="D69" s="190"/>
      <c r="E69" s="496"/>
      <c r="F69" s="496"/>
      <c r="G69" s="438"/>
      <c r="H69" s="190"/>
      <c r="I69" s="190"/>
      <c r="J69" s="190"/>
      <c r="K69" s="190"/>
      <c r="L69" s="190"/>
      <c r="M69" s="190"/>
      <c r="N69" s="192"/>
    </row>
    <row r="70" spans="1:14" x14ac:dyDescent="0.25">
      <c r="A70" s="190"/>
      <c r="B70" s="190"/>
      <c r="C70" s="190"/>
      <c r="D70" s="190"/>
      <c r="E70" s="496"/>
      <c r="F70" s="496"/>
      <c r="G70" s="438"/>
      <c r="H70" s="190"/>
      <c r="I70" s="190"/>
      <c r="J70" s="190"/>
      <c r="K70" s="190"/>
      <c r="L70" s="190"/>
      <c r="M70" s="190"/>
      <c r="N70" s="192"/>
    </row>
    <row r="71" spans="1:14" x14ac:dyDescent="0.25">
      <c r="A71" s="190"/>
      <c r="B71" s="190"/>
      <c r="C71" s="190"/>
      <c r="D71" s="190"/>
      <c r="E71" s="496"/>
      <c r="F71" s="496"/>
      <c r="G71" s="438"/>
      <c r="H71" s="190"/>
      <c r="I71" s="190"/>
      <c r="J71" s="190"/>
      <c r="K71" s="190"/>
      <c r="L71" s="190"/>
      <c r="M71" s="190"/>
      <c r="N71" s="192"/>
    </row>
    <row r="72" spans="1:14" x14ac:dyDescent="0.25">
      <c r="A72" s="190"/>
      <c r="B72" s="190"/>
      <c r="C72" s="190"/>
      <c r="D72" s="190"/>
      <c r="E72" s="438"/>
      <c r="F72" s="438"/>
      <c r="G72" s="438"/>
      <c r="H72" s="190"/>
      <c r="I72" s="190"/>
      <c r="J72" s="190"/>
      <c r="K72" s="190"/>
      <c r="L72" s="190"/>
      <c r="M72" s="190"/>
      <c r="N72" s="192"/>
    </row>
    <row r="73" spans="1:14" x14ac:dyDescent="0.25">
      <c r="A73" s="190"/>
      <c r="B73" s="190"/>
      <c r="C73" s="190"/>
      <c r="D73" s="190"/>
      <c r="E73" s="438"/>
      <c r="F73" s="438"/>
      <c r="G73" s="438"/>
      <c r="H73" s="190"/>
      <c r="I73" s="190"/>
      <c r="J73" s="190"/>
      <c r="K73" s="190"/>
      <c r="L73" s="190"/>
      <c r="M73" s="190"/>
      <c r="N73" s="192"/>
    </row>
    <row r="74" spans="1:14" x14ac:dyDescent="0.25">
      <c r="A74" s="190"/>
      <c r="B74" s="190"/>
      <c r="C74" s="190"/>
      <c r="D74" s="190"/>
      <c r="E74" s="438"/>
      <c r="F74" s="438"/>
      <c r="G74" s="438"/>
      <c r="H74" s="190"/>
      <c r="I74" s="190"/>
      <c r="J74" s="190"/>
      <c r="K74" s="190"/>
      <c r="L74" s="190"/>
      <c r="M74" s="190"/>
      <c r="N74" s="192"/>
    </row>
    <row r="75" spans="1:14" x14ac:dyDescent="0.25">
      <c r="A75" s="190"/>
      <c r="B75" s="190"/>
      <c r="C75" s="190"/>
      <c r="D75" s="190"/>
      <c r="E75" s="438"/>
      <c r="F75" s="438"/>
      <c r="G75" s="438"/>
      <c r="H75" s="190"/>
      <c r="I75" s="190"/>
      <c r="J75" s="190"/>
      <c r="K75" s="190"/>
      <c r="L75" s="190"/>
      <c r="M75" s="190"/>
      <c r="N75" s="192"/>
    </row>
    <row r="76" spans="1:14" x14ac:dyDescent="0.25">
      <c r="A76" s="190"/>
      <c r="B76" s="190"/>
      <c r="C76" s="190"/>
      <c r="D76" s="190"/>
      <c r="E76" s="438"/>
      <c r="F76" s="438"/>
      <c r="G76" s="438"/>
      <c r="H76" s="190"/>
      <c r="I76" s="190"/>
      <c r="J76" s="190"/>
      <c r="K76" s="190"/>
      <c r="L76" s="190"/>
      <c r="M76" s="190"/>
      <c r="N76" s="192"/>
    </row>
    <row r="77" spans="1:14" x14ac:dyDescent="0.25">
      <c r="A77" s="190"/>
      <c r="B77" s="190"/>
      <c r="C77" s="190"/>
      <c r="D77" s="190"/>
      <c r="E77" s="438"/>
      <c r="F77" s="438"/>
      <c r="G77" s="438"/>
      <c r="H77" s="190"/>
      <c r="I77" s="190"/>
      <c r="J77" s="190"/>
      <c r="K77" s="190"/>
      <c r="L77" s="190"/>
      <c r="M77" s="190"/>
      <c r="N77" s="192"/>
    </row>
    <row r="78" spans="1:14" x14ac:dyDescent="0.25">
      <c r="A78" s="25"/>
      <c r="B78" s="25"/>
      <c r="C78" s="25"/>
      <c r="D78" s="25"/>
      <c r="E78" s="404"/>
      <c r="F78" s="404"/>
      <c r="G78" s="404"/>
      <c r="H78" s="25"/>
      <c r="I78" s="25"/>
      <c r="J78" s="25"/>
      <c r="K78" s="25"/>
      <c r="L78" s="25"/>
      <c r="M78" s="25"/>
      <c r="N78" s="24"/>
    </row>
    <row r="79" spans="1:14" x14ac:dyDescent="0.25">
      <c r="A79" s="25"/>
      <c r="B79" s="25"/>
      <c r="C79" s="25"/>
      <c r="D79" s="25"/>
      <c r="E79" s="404"/>
      <c r="F79" s="404"/>
      <c r="G79" s="404"/>
      <c r="H79" s="25"/>
      <c r="I79" s="25"/>
      <c r="J79" s="25"/>
      <c r="K79" s="25"/>
      <c r="L79" s="25"/>
      <c r="M79" s="25"/>
      <c r="N79" s="24"/>
    </row>
    <row r="80" spans="1:14" x14ac:dyDescent="0.25">
      <c r="A80" s="25"/>
      <c r="B80" s="25"/>
      <c r="C80" s="25"/>
      <c r="D80" s="25"/>
      <c r="E80" s="404"/>
      <c r="F80" s="404"/>
      <c r="G80" s="404"/>
      <c r="H80" s="25"/>
      <c r="I80" s="25"/>
      <c r="J80" s="25"/>
      <c r="K80" s="25"/>
      <c r="L80" s="25"/>
      <c r="M80" s="25"/>
      <c r="N80" s="24"/>
    </row>
    <row r="81" spans="1:14" x14ac:dyDescent="0.25">
      <c r="A81" s="25"/>
      <c r="B81" s="25"/>
      <c r="C81" s="25"/>
      <c r="D81" s="25"/>
      <c r="E81" s="404"/>
      <c r="F81" s="404"/>
      <c r="G81" s="404"/>
      <c r="H81" s="25"/>
      <c r="I81" s="25"/>
      <c r="J81" s="25"/>
      <c r="K81" s="25"/>
      <c r="L81" s="25"/>
      <c r="M81" s="25"/>
      <c r="N81" s="24"/>
    </row>
  </sheetData>
  <autoFilter ref="A1:N13" xr:uid="{00000000-0009-0000-0000-00000D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2">
    <mergeCell ref="A1:N1"/>
    <mergeCell ref="A2:N2"/>
  </mergeCells>
  <pageMargins left="0.7" right="0.7" top="0.75" bottom="0.75" header="0.3" footer="0.3"/>
  <pageSetup paperSize="9" scale="85" orientation="landscape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4389"/>
  <sheetViews>
    <sheetView zoomScale="110" zoomScaleNormal="110" workbookViewId="0">
      <selection activeCell="D9" sqref="D9"/>
    </sheetView>
  </sheetViews>
  <sheetFormatPr defaultColWidth="10.85546875" defaultRowHeight="15" x14ac:dyDescent="0.25"/>
  <cols>
    <col min="1" max="1" width="13.140625" style="26" customWidth="1"/>
    <col min="2" max="2" width="25.85546875" style="26" customWidth="1"/>
    <col min="3" max="3" width="18" style="26" customWidth="1"/>
    <col min="4" max="4" width="14.7109375" style="26" customWidth="1"/>
    <col min="5" max="6" width="14.85546875" style="403" bestFit="1" customWidth="1"/>
    <col min="7" max="7" width="18.7109375" style="403" customWidth="1"/>
    <col min="8" max="8" width="18.7109375" style="26" customWidth="1"/>
    <col min="9" max="9" width="18.7109375" style="136" customWidth="1"/>
    <col min="10" max="10" width="23.140625" style="26" customWidth="1"/>
    <col min="11" max="12" width="10.85546875" style="136"/>
    <col min="13" max="13" width="10.85546875" style="26"/>
    <col min="14" max="14" width="29.85546875" style="69" customWidth="1"/>
    <col min="15" max="15" width="41.140625" style="26" customWidth="1"/>
    <col min="16" max="16384" width="10.85546875" style="26"/>
  </cols>
  <sheetData>
    <row r="1" spans="1:14" s="82" customFormat="1" ht="31.5" x14ac:dyDescent="0.25">
      <c r="A1" s="724" t="s">
        <v>45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</row>
    <row r="2" spans="1:14" s="82" customFormat="1" ht="18.75" x14ac:dyDescent="0.25">
      <c r="A2" s="725" t="s">
        <v>51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</row>
    <row r="3" spans="1:14" s="82" customFormat="1" ht="45.75" thickBot="1" x14ac:dyDescent="0.3">
      <c r="A3" s="83" t="s">
        <v>0</v>
      </c>
      <c r="B3" s="84" t="s">
        <v>5</v>
      </c>
      <c r="C3" s="84" t="s">
        <v>10</v>
      </c>
      <c r="D3" s="85" t="s">
        <v>8</v>
      </c>
      <c r="E3" s="85" t="s">
        <v>13</v>
      </c>
      <c r="F3" s="85" t="s">
        <v>34</v>
      </c>
      <c r="G3" s="85" t="s">
        <v>41</v>
      </c>
      <c r="H3" s="85" t="s">
        <v>2</v>
      </c>
      <c r="I3" s="85" t="s">
        <v>3</v>
      </c>
      <c r="J3" s="84" t="s">
        <v>9</v>
      </c>
      <c r="K3" s="84" t="s">
        <v>1</v>
      </c>
      <c r="L3" s="84" t="s">
        <v>4</v>
      </c>
      <c r="M3" s="84" t="s">
        <v>12</v>
      </c>
      <c r="N3" s="86" t="s">
        <v>11</v>
      </c>
    </row>
    <row r="4" spans="1:14" s="22" customFormat="1" ht="27.95" customHeight="1" x14ac:dyDescent="0.25">
      <c r="A4" s="250">
        <v>44531</v>
      </c>
      <c r="B4" s="251" t="s">
        <v>204</v>
      </c>
      <c r="C4" s="260"/>
      <c r="D4" s="261"/>
      <c r="E4" s="401"/>
      <c r="F4" s="513"/>
      <c r="G4" s="510">
        <v>15000</v>
      </c>
      <c r="H4" s="511"/>
      <c r="I4" s="511" t="s">
        <v>18</v>
      </c>
      <c r="J4" s="512"/>
      <c r="K4" s="512" t="s">
        <v>72</v>
      </c>
      <c r="L4" s="512" t="s">
        <v>62</v>
      </c>
      <c r="M4" s="217"/>
      <c r="N4" s="218"/>
    </row>
    <row r="5" spans="1:14" s="22" customFormat="1" ht="21" customHeight="1" thickBot="1" x14ac:dyDescent="0.3">
      <c r="A5" s="191">
        <v>44544</v>
      </c>
      <c r="B5" s="192" t="s">
        <v>132</v>
      </c>
      <c r="C5" s="192" t="s">
        <v>50</v>
      </c>
      <c r="D5" s="236" t="s">
        <v>52</v>
      </c>
      <c r="E5" s="197"/>
      <c r="F5" s="399">
        <v>-15000</v>
      </c>
      <c r="G5" s="635">
        <f>G4-E5+F5</f>
        <v>0</v>
      </c>
      <c r="H5" s="535" t="s">
        <v>53</v>
      </c>
      <c r="I5" s="535" t="s">
        <v>18</v>
      </c>
      <c r="J5" s="239" t="s">
        <v>205</v>
      </c>
      <c r="K5" s="248" t="s">
        <v>72</v>
      </c>
      <c r="L5" s="248" t="s">
        <v>62</v>
      </c>
      <c r="M5" s="555"/>
      <c r="N5" s="559"/>
    </row>
    <row r="6" spans="1:14" ht="15.75" thickBot="1" x14ac:dyDescent="0.3">
      <c r="A6" s="181"/>
      <c r="B6" s="181"/>
      <c r="C6" s="181"/>
      <c r="D6" s="616"/>
      <c r="E6" s="645">
        <f>SUM(E4:E5)</f>
        <v>0</v>
      </c>
      <c r="F6" s="645">
        <f>SUM(F4:F5)+G4</f>
        <v>0</v>
      </c>
      <c r="G6" s="646">
        <f>F6-E6</f>
        <v>0</v>
      </c>
      <c r="H6" s="617"/>
      <c r="I6" s="181"/>
      <c r="J6" s="181"/>
      <c r="K6" s="181"/>
      <c r="L6" s="181"/>
      <c r="M6" s="181"/>
      <c r="N6" s="105"/>
    </row>
    <row r="7" spans="1:14" x14ac:dyDescent="0.25">
      <c r="A7" s="181"/>
      <c r="B7" s="181"/>
      <c r="C7" s="181"/>
      <c r="D7" s="181"/>
      <c r="E7" s="644"/>
      <c r="F7" s="644"/>
      <c r="G7" s="644"/>
      <c r="H7" s="181"/>
      <c r="I7" s="181"/>
      <c r="J7" s="181"/>
      <c r="K7" s="181"/>
      <c r="L7" s="181"/>
      <c r="M7" s="181"/>
      <c r="N7" s="105"/>
    </row>
    <row r="8" spans="1:14" x14ac:dyDescent="0.25">
      <c r="A8" s="181"/>
      <c r="B8" s="181"/>
      <c r="C8" s="181"/>
      <c r="D8" s="181"/>
      <c r="E8" s="402"/>
      <c r="F8" s="402"/>
      <c r="G8" s="402"/>
      <c r="H8" s="181"/>
      <c r="I8" s="181"/>
      <c r="J8" s="181"/>
      <c r="K8" s="181"/>
      <c r="L8" s="181"/>
      <c r="M8" s="181"/>
      <c r="N8" s="105"/>
    </row>
    <row r="9" spans="1:14" x14ac:dyDescent="0.25">
      <c r="A9" s="181"/>
      <c r="B9" s="181"/>
      <c r="C9" s="181"/>
      <c r="D9" s="181"/>
      <c r="E9" s="402"/>
      <c r="F9" s="402"/>
      <c r="G9" s="402"/>
      <c r="H9" s="181"/>
      <c r="I9" s="181"/>
      <c r="J9" s="181"/>
      <c r="K9" s="181"/>
      <c r="L9" s="181"/>
      <c r="M9" s="181"/>
      <c r="N9" s="105"/>
    </row>
    <row r="10" spans="1:14" x14ac:dyDescent="0.25">
      <c r="A10" s="181"/>
      <c r="B10" s="181"/>
      <c r="C10" s="181"/>
      <c r="D10" s="181"/>
      <c r="E10" s="402"/>
      <c r="F10" s="402"/>
      <c r="G10" s="402"/>
      <c r="H10" s="181"/>
      <c r="I10" s="181"/>
      <c r="J10" s="181"/>
      <c r="K10" s="181"/>
      <c r="L10" s="181"/>
      <c r="M10" s="181"/>
      <c r="N10" s="105"/>
    </row>
    <row r="11" spans="1:14" x14ac:dyDescent="0.25">
      <c r="A11" s="181"/>
      <c r="B11" s="181"/>
      <c r="C11" s="181"/>
      <c r="D11" s="181"/>
      <c r="E11" s="402"/>
      <c r="F11" s="402"/>
      <c r="G11" s="402"/>
      <c r="H11" s="181"/>
      <c r="I11" s="181"/>
      <c r="J11" s="181"/>
      <c r="K11" s="181"/>
      <c r="L11" s="181"/>
      <c r="M11" s="181"/>
      <c r="N11" s="105"/>
    </row>
    <row r="12" spans="1:14" x14ac:dyDescent="0.25">
      <c r="A12" s="181"/>
      <c r="B12" s="181"/>
      <c r="C12" s="181"/>
      <c r="D12" s="181"/>
      <c r="E12" s="402"/>
      <c r="F12" s="402"/>
      <c r="G12" s="402"/>
      <c r="H12" s="181"/>
      <c r="I12" s="181"/>
      <c r="J12" s="181"/>
      <c r="K12" s="181"/>
      <c r="L12" s="181"/>
      <c r="M12" s="181"/>
      <c r="N12" s="105"/>
    </row>
    <row r="13" spans="1:14" x14ac:dyDescent="0.25">
      <c r="A13" s="181"/>
      <c r="B13" s="181"/>
      <c r="C13" s="181"/>
      <c r="D13" s="181"/>
      <c r="E13" s="402"/>
      <c r="F13" s="402"/>
      <c r="G13" s="402"/>
      <c r="H13" s="181"/>
      <c r="I13" s="181"/>
      <c r="J13" s="181"/>
      <c r="K13" s="181"/>
      <c r="L13" s="181"/>
      <c r="M13" s="181"/>
      <c r="N13" s="105"/>
    </row>
    <row r="14" spans="1:14" x14ac:dyDescent="0.25">
      <c r="A14" s="181"/>
      <c r="B14" s="181"/>
      <c r="C14" s="181"/>
      <c r="D14" s="181"/>
      <c r="E14" s="402"/>
      <c r="F14" s="402"/>
      <c r="G14" s="402"/>
      <c r="H14" s="181"/>
      <c r="I14" s="181"/>
      <c r="J14" s="181"/>
      <c r="K14" s="181"/>
      <c r="L14" s="181"/>
      <c r="M14" s="181"/>
      <c r="N14" s="105"/>
    </row>
    <row r="15" spans="1:14" x14ac:dyDescent="0.25">
      <c r="A15" s="181"/>
      <c r="B15" s="181"/>
      <c r="C15" s="181"/>
      <c r="D15" s="181"/>
      <c r="E15" s="402"/>
      <c r="F15" s="402"/>
      <c r="G15" s="402"/>
      <c r="H15" s="181"/>
      <c r="I15" s="181"/>
      <c r="J15" s="181"/>
      <c r="K15" s="181"/>
      <c r="L15" s="181"/>
      <c r="M15" s="181"/>
      <c r="N15" s="105"/>
    </row>
    <row r="16" spans="1:14" x14ac:dyDescent="0.25">
      <c r="A16" s="181"/>
      <c r="B16" s="181"/>
      <c r="C16" s="181"/>
      <c r="D16" s="181"/>
      <c r="E16" s="402"/>
      <c r="F16" s="402"/>
      <c r="G16" s="402"/>
      <c r="H16" s="181"/>
      <c r="I16" s="181"/>
      <c r="J16" s="181"/>
      <c r="K16" s="181"/>
      <c r="L16" s="181"/>
      <c r="M16" s="181"/>
      <c r="N16" s="105"/>
    </row>
    <row r="17" spans="1:14" x14ac:dyDescent="0.25">
      <c r="A17" s="181"/>
      <c r="B17" s="181"/>
      <c r="C17" s="181"/>
      <c r="D17" s="181"/>
      <c r="E17" s="402"/>
      <c r="F17" s="402"/>
      <c r="G17" s="402"/>
      <c r="H17" s="181"/>
      <c r="I17" s="181"/>
      <c r="J17" s="181"/>
      <c r="K17" s="181"/>
      <c r="L17" s="181"/>
      <c r="M17" s="181"/>
      <c r="N17" s="105"/>
    </row>
    <row r="18" spans="1:14" x14ac:dyDescent="0.25">
      <c r="A18" s="181"/>
      <c r="B18" s="181"/>
      <c r="C18" s="181"/>
      <c r="D18" s="181"/>
      <c r="E18" s="402"/>
      <c r="F18" s="402"/>
      <c r="G18" s="402"/>
      <c r="H18" s="181"/>
      <c r="I18" s="181"/>
      <c r="J18" s="181"/>
      <c r="K18" s="181"/>
      <c r="L18" s="181"/>
      <c r="M18" s="181"/>
      <c r="N18" s="105"/>
    </row>
    <row r="19" spans="1:14" x14ac:dyDescent="0.25">
      <c r="A19" s="181"/>
      <c r="B19" s="181"/>
      <c r="C19" s="181"/>
      <c r="D19" s="181"/>
      <c r="E19" s="402"/>
      <c r="F19" s="402"/>
      <c r="G19" s="402"/>
      <c r="H19" s="181"/>
      <c r="I19" s="181"/>
      <c r="J19" s="181"/>
      <c r="K19" s="181"/>
      <c r="L19" s="181"/>
      <c r="M19" s="181"/>
      <c r="N19" s="105"/>
    </row>
    <row r="20" spans="1:14" x14ac:dyDescent="0.25">
      <c r="A20" s="181"/>
      <c r="B20" s="181"/>
      <c r="C20" s="181"/>
      <c r="D20" s="181"/>
      <c r="E20" s="402"/>
      <c r="F20" s="402"/>
      <c r="G20" s="402"/>
      <c r="H20" s="181"/>
      <c r="I20" s="181"/>
      <c r="J20" s="181"/>
      <c r="K20" s="181"/>
      <c r="L20" s="181"/>
      <c r="M20" s="181"/>
      <c r="N20" s="105"/>
    </row>
    <row r="21" spans="1:14" x14ac:dyDescent="0.25">
      <c r="A21" s="181"/>
      <c r="B21" s="181"/>
      <c r="C21" s="181"/>
      <c r="D21" s="181"/>
      <c r="E21" s="402"/>
      <c r="F21" s="402"/>
      <c r="G21" s="402"/>
      <c r="H21" s="181"/>
      <c r="I21" s="181"/>
      <c r="J21" s="181"/>
      <c r="K21" s="181"/>
      <c r="L21" s="181"/>
      <c r="M21" s="181"/>
      <c r="N21" s="105"/>
    </row>
    <row r="22" spans="1:14" x14ac:dyDescent="0.25">
      <c r="I22" s="116"/>
      <c r="J22" s="116"/>
      <c r="K22" s="116"/>
      <c r="L22" s="116"/>
    </row>
    <row r="23" spans="1:14" x14ac:dyDescent="0.25">
      <c r="I23" s="116"/>
      <c r="J23" s="116"/>
      <c r="K23" s="116"/>
      <c r="L23" s="116"/>
    </row>
    <row r="24" spans="1:14" x14ac:dyDescent="0.25">
      <c r="I24" s="116"/>
      <c r="J24" s="116"/>
      <c r="K24" s="116"/>
      <c r="L24" s="116"/>
    </row>
    <row r="25" spans="1:14" x14ac:dyDescent="0.25">
      <c r="I25" s="116"/>
      <c r="J25" s="116"/>
      <c r="K25" s="116"/>
      <c r="L25" s="116"/>
    </row>
    <row r="26" spans="1:14" x14ac:dyDescent="0.25">
      <c r="I26" s="116"/>
      <c r="J26" s="116"/>
      <c r="K26" s="116"/>
      <c r="L26" s="116"/>
    </row>
    <row r="27" spans="1:14" x14ac:dyDescent="0.25">
      <c r="I27" s="116"/>
      <c r="J27" s="116"/>
      <c r="K27" s="116"/>
      <c r="L27" s="116"/>
    </row>
    <row r="28" spans="1:14" x14ac:dyDescent="0.25">
      <c r="I28" s="116"/>
      <c r="J28" s="116"/>
      <c r="K28" s="116"/>
      <c r="L28" s="116"/>
    </row>
    <row r="29" spans="1:14" x14ac:dyDescent="0.25">
      <c r="I29" s="116"/>
      <c r="J29" s="116"/>
      <c r="K29" s="116"/>
      <c r="L29" s="116"/>
    </row>
    <row r="30" spans="1:14" x14ac:dyDescent="0.25">
      <c r="I30" s="116"/>
      <c r="J30" s="116"/>
      <c r="K30" s="116"/>
      <c r="L30" s="116"/>
    </row>
    <row r="31" spans="1:14" x14ac:dyDescent="0.25">
      <c r="I31" s="116"/>
      <c r="J31" s="116"/>
      <c r="K31" s="116"/>
      <c r="L31" s="116"/>
    </row>
    <row r="32" spans="1:14" x14ac:dyDescent="0.25">
      <c r="I32" s="116"/>
      <c r="J32" s="116"/>
      <c r="K32" s="116"/>
      <c r="L32" s="116"/>
    </row>
    <row r="33" spans="9:12" x14ac:dyDescent="0.25">
      <c r="I33" s="116"/>
      <c r="J33" s="116"/>
      <c r="K33" s="116"/>
      <c r="L33" s="116"/>
    </row>
    <row r="34" spans="9:12" x14ac:dyDescent="0.25">
      <c r="I34" s="116"/>
      <c r="J34" s="116"/>
      <c r="K34" s="116"/>
      <c r="L34" s="116"/>
    </row>
    <row r="35" spans="9:12" x14ac:dyDescent="0.25">
      <c r="I35" s="116"/>
      <c r="J35" s="116"/>
      <c r="K35" s="116"/>
      <c r="L35" s="116"/>
    </row>
    <row r="36" spans="9:12" x14ac:dyDescent="0.25">
      <c r="I36" s="116"/>
      <c r="J36" s="116"/>
      <c r="K36" s="116"/>
      <c r="L36" s="116"/>
    </row>
    <row r="37" spans="9:12" x14ac:dyDescent="0.25">
      <c r="I37" s="116"/>
      <c r="J37" s="116"/>
      <c r="K37" s="116"/>
      <c r="L37" s="116"/>
    </row>
    <row r="38" spans="9:12" x14ac:dyDescent="0.25">
      <c r="I38" s="116"/>
      <c r="J38" s="116"/>
      <c r="K38" s="116"/>
      <c r="L38" s="116"/>
    </row>
    <row r="39" spans="9:12" x14ac:dyDescent="0.25">
      <c r="I39" s="116"/>
      <c r="J39" s="116"/>
      <c r="K39" s="116"/>
      <c r="L39" s="116"/>
    </row>
    <row r="40" spans="9:12" x14ac:dyDescent="0.25">
      <c r="I40" s="116"/>
      <c r="J40" s="116"/>
      <c r="K40" s="116"/>
      <c r="L40" s="116"/>
    </row>
    <row r="41" spans="9:12" x14ac:dyDescent="0.25">
      <c r="I41" s="116"/>
      <c r="J41" s="116"/>
      <c r="K41" s="116"/>
      <c r="L41" s="116"/>
    </row>
    <row r="42" spans="9:12" x14ac:dyDescent="0.25">
      <c r="I42" s="116"/>
      <c r="J42" s="116"/>
      <c r="K42" s="116"/>
      <c r="L42" s="116"/>
    </row>
    <row r="43" spans="9:12" x14ac:dyDescent="0.25">
      <c r="I43" s="116"/>
      <c r="J43" s="116"/>
      <c r="K43" s="116"/>
      <c r="L43" s="116"/>
    </row>
    <row r="44" spans="9:12" x14ac:dyDescent="0.25">
      <c r="I44" s="116"/>
      <c r="J44" s="116"/>
      <c r="K44" s="116"/>
      <c r="L44" s="116"/>
    </row>
    <row r="45" spans="9:12" x14ac:dyDescent="0.25">
      <c r="I45" s="116"/>
      <c r="J45" s="116"/>
      <c r="K45" s="116"/>
      <c r="L45" s="116"/>
    </row>
    <row r="46" spans="9:12" x14ac:dyDescent="0.25">
      <c r="I46" s="116"/>
      <c r="J46" s="116"/>
      <c r="K46" s="116"/>
      <c r="L46" s="116"/>
    </row>
    <row r="47" spans="9:12" x14ac:dyDescent="0.25">
      <c r="I47" s="116"/>
      <c r="J47" s="116"/>
      <c r="K47" s="116"/>
      <c r="L47" s="116"/>
    </row>
    <row r="48" spans="9:12" x14ac:dyDescent="0.25">
      <c r="I48" s="116"/>
      <c r="J48" s="116"/>
      <c r="K48" s="116"/>
      <c r="L48" s="116"/>
    </row>
    <row r="49" spans="9:12" x14ac:dyDescent="0.25">
      <c r="I49" s="116"/>
      <c r="J49" s="116"/>
      <c r="K49" s="116"/>
      <c r="L49" s="116"/>
    </row>
    <row r="50" spans="9:12" x14ac:dyDescent="0.25">
      <c r="I50" s="116"/>
      <c r="J50" s="116"/>
      <c r="K50" s="116"/>
      <c r="L50" s="116"/>
    </row>
    <row r="51" spans="9:12" x14ac:dyDescent="0.25">
      <c r="I51" s="116"/>
      <c r="J51" s="116"/>
      <c r="K51" s="116"/>
      <c r="L51" s="116"/>
    </row>
    <row r="52" spans="9:12" x14ac:dyDescent="0.25">
      <c r="I52" s="116"/>
      <c r="J52" s="116"/>
      <c r="K52" s="116"/>
      <c r="L52" s="116"/>
    </row>
    <row r="53" spans="9:12" x14ac:dyDescent="0.25">
      <c r="I53" s="116"/>
      <c r="J53" s="116"/>
      <c r="K53" s="116"/>
      <c r="L53" s="116"/>
    </row>
    <row r="54" spans="9:12" x14ac:dyDescent="0.25">
      <c r="I54" s="116"/>
      <c r="J54" s="116"/>
      <c r="K54" s="116"/>
      <c r="L54" s="116"/>
    </row>
    <row r="55" spans="9:12" x14ac:dyDescent="0.25">
      <c r="I55" s="116"/>
      <c r="J55" s="116"/>
      <c r="K55" s="116"/>
      <c r="L55" s="116"/>
    </row>
    <row r="56" spans="9:12" x14ac:dyDescent="0.25">
      <c r="I56" s="116"/>
      <c r="J56" s="116"/>
      <c r="K56" s="116"/>
      <c r="L56" s="116"/>
    </row>
    <row r="57" spans="9:12" x14ac:dyDescent="0.25">
      <c r="I57" s="116"/>
      <c r="J57" s="116"/>
      <c r="K57" s="116"/>
      <c r="L57" s="116"/>
    </row>
    <row r="58" spans="9:12" x14ac:dyDescent="0.25">
      <c r="I58" s="116"/>
      <c r="J58" s="116"/>
      <c r="K58" s="116"/>
      <c r="L58" s="116"/>
    </row>
    <row r="59" spans="9:12" x14ac:dyDescent="0.25">
      <c r="I59" s="116"/>
      <c r="J59" s="116"/>
      <c r="K59" s="116"/>
      <c r="L59" s="116"/>
    </row>
    <row r="60" spans="9:12" x14ac:dyDescent="0.25">
      <c r="I60" s="116"/>
      <c r="J60" s="116"/>
      <c r="K60" s="116"/>
      <c r="L60" s="116"/>
    </row>
    <row r="61" spans="9:12" x14ac:dyDescent="0.25">
      <c r="I61" s="116"/>
      <c r="J61" s="116"/>
      <c r="K61" s="116"/>
      <c r="L61" s="116"/>
    </row>
    <row r="62" spans="9:12" x14ac:dyDescent="0.25">
      <c r="I62" s="116"/>
      <c r="J62" s="116"/>
      <c r="K62" s="116"/>
      <c r="L62" s="116"/>
    </row>
    <row r="63" spans="9:12" x14ac:dyDescent="0.25">
      <c r="I63" s="116"/>
      <c r="J63" s="116"/>
      <c r="K63" s="116"/>
      <c r="L63" s="116"/>
    </row>
    <row r="64" spans="9:12" x14ac:dyDescent="0.25">
      <c r="I64" s="116"/>
      <c r="J64" s="116"/>
      <c r="K64" s="116"/>
      <c r="L64" s="116"/>
    </row>
    <row r="65" spans="9:12" x14ac:dyDescent="0.25">
      <c r="I65" s="116"/>
      <c r="J65" s="116"/>
      <c r="K65" s="116"/>
      <c r="L65" s="116"/>
    </row>
    <row r="66" spans="9:12" x14ac:dyDescent="0.25">
      <c r="I66" s="116"/>
      <c r="J66" s="116"/>
      <c r="K66" s="116"/>
      <c r="L66" s="116"/>
    </row>
    <row r="67" spans="9:12" x14ac:dyDescent="0.25">
      <c r="I67" s="116"/>
      <c r="J67" s="116"/>
      <c r="K67" s="116"/>
      <c r="L67" s="116"/>
    </row>
    <row r="68" spans="9:12" x14ac:dyDescent="0.25">
      <c r="I68" s="116"/>
      <c r="J68" s="116"/>
      <c r="K68" s="116"/>
      <c r="L68" s="116"/>
    </row>
    <row r="69" spans="9:12" x14ac:dyDescent="0.25">
      <c r="I69" s="116"/>
      <c r="J69" s="116"/>
      <c r="K69" s="116"/>
      <c r="L69" s="116"/>
    </row>
    <row r="70" spans="9:12" x14ac:dyDescent="0.25">
      <c r="I70" s="116"/>
      <c r="J70" s="116"/>
      <c r="K70" s="116"/>
      <c r="L70" s="116"/>
    </row>
    <row r="71" spans="9:12" x14ac:dyDescent="0.25">
      <c r="I71" s="116"/>
      <c r="J71" s="116"/>
      <c r="K71" s="116"/>
      <c r="L71" s="116"/>
    </row>
    <row r="72" spans="9:12" x14ac:dyDescent="0.25">
      <c r="I72" s="116"/>
      <c r="J72" s="116"/>
      <c r="K72" s="116"/>
      <c r="L72" s="116"/>
    </row>
    <row r="73" spans="9:12" x14ac:dyDescent="0.25">
      <c r="I73" s="116"/>
      <c r="J73" s="116"/>
      <c r="K73" s="116"/>
      <c r="L73" s="116"/>
    </row>
    <row r="74" spans="9:12" x14ac:dyDescent="0.25">
      <c r="I74" s="116"/>
      <c r="J74" s="116"/>
      <c r="K74" s="116"/>
      <c r="L74" s="116"/>
    </row>
    <row r="75" spans="9:12" x14ac:dyDescent="0.25">
      <c r="I75" s="116"/>
      <c r="J75" s="116"/>
      <c r="K75" s="116"/>
      <c r="L75" s="116"/>
    </row>
    <row r="76" spans="9:12" x14ac:dyDescent="0.25">
      <c r="I76" s="116"/>
      <c r="J76" s="116"/>
      <c r="K76" s="116"/>
      <c r="L76" s="116"/>
    </row>
    <row r="77" spans="9:12" x14ac:dyDescent="0.25">
      <c r="I77" s="116"/>
      <c r="J77" s="116"/>
      <c r="K77" s="116"/>
      <c r="L77" s="116"/>
    </row>
    <row r="78" spans="9:12" x14ac:dyDescent="0.25">
      <c r="I78" s="116"/>
      <c r="J78" s="116"/>
      <c r="K78" s="116"/>
      <c r="L78" s="116"/>
    </row>
    <row r="79" spans="9:12" x14ac:dyDescent="0.25">
      <c r="I79" s="116"/>
      <c r="J79" s="116"/>
      <c r="K79" s="116"/>
      <c r="L79" s="116"/>
    </row>
    <row r="80" spans="9:12" x14ac:dyDescent="0.25">
      <c r="I80" s="116"/>
      <c r="J80" s="116"/>
      <c r="K80" s="116"/>
      <c r="L80" s="116"/>
    </row>
    <row r="81" spans="9:12" x14ac:dyDescent="0.25">
      <c r="I81" s="116"/>
      <c r="J81" s="116"/>
      <c r="K81" s="116"/>
      <c r="L81" s="116"/>
    </row>
    <row r="82" spans="9:12" x14ac:dyDescent="0.25">
      <c r="I82" s="116"/>
      <c r="J82" s="116"/>
      <c r="K82" s="116"/>
      <c r="L82" s="116"/>
    </row>
    <row r="83" spans="9:12" x14ac:dyDescent="0.25">
      <c r="I83" s="116"/>
      <c r="J83" s="116"/>
      <c r="K83" s="116"/>
      <c r="L83" s="116"/>
    </row>
    <row r="84" spans="9:12" x14ac:dyDescent="0.25">
      <c r="I84" s="116"/>
      <c r="J84" s="116"/>
      <c r="K84" s="116"/>
      <c r="L84" s="116"/>
    </row>
    <row r="85" spans="9:12" x14ac:dyDescent="0.25">
      <c r="I85" s="116"/>
      <c r="J85" s="116"/>
      <c r="K85" s="116"/>
      <c r="L85" s="116"/>
    </row>
    <row r="86" spans="9:12" x14ac:dyDescent="0.25">
      <c r="I86" s="116"/>
      <c r="J86" s="116"/>
      <c r="K86" s="116"/>
      <c r="L86" s="116"/>
    </row>
    <row r="87" spans="9:12" x14ac:dyDescent="0.25">
      <c r="I87" s="116"/>
      <c r="J87" s="116"/>
      <c r="K87" s="116"/>
      <c r="L87" s="116"/>
    </row>
    <row r="88" spans="9:12" x14ac:dyDescent="0.25">
      <c r="I88" s="116"/>
      <c r="J88" s="116"/>
      <c r="K88" s="116"/>
      <c r="L88" s="116"/>
    </row>
    <row r="89" spans="9:12" x14ac:dyDescent="0.25">
      <c r="I89" s="116"/>
      <c r="J89" s="116"/>
      <c r="K89" s="116"/>
      <c r="L89" s="116"/>
    </row>
    <row r="90" spans="9:12" x14ac:dyDescent="0.25">
      <c r="I90" s="116"/>
      <c r="J90" s="116"/>
      <c r="K90" s="116"/>
      <c r="L90" s="116"/>
    </row>
    <row r="91" spans="9:12" x14ac:dyDescent="0.25">
      <c r="I91" s="116"/>
      <c r="J91" s="116"/>
      <c r="K91" s="116"/>
      <c r="L91" s="116"/>
    </row>
    <row r="92" spans="9:12" x14ac:dyDescent="0.25">
      <c r="I92" s="116"/>
      <c r="J92" s="116"/>
      <c r="K92" s="116"/>
      <c r="L92" s="116"/>
    </row>
    <row r="93" spans="9:12" x14ac:dyDescent="0.25">
      <c r="I93" s="116"/>
      <c r="J93" s="116"/>
      <c r="K93" s="116"/>
      <c r="L93" s="116"/>
    </row>
    <row r="94" spans="9:12" x14ac:dyDescent="0.25">
      <c r="I94" s="116"/>
      <c r="J94" s="116"/>
      <c r="K94" s="116"/>
      <c r="L94" s="116"/>
    </row>
    <row r="95" spans="9:12" x14ac:dyDescent="0.25">
      <c r="I95" s="116"/>
      <c r="J95" s="116"/>
      <c r="K95" s="116"/>
      <c r="L95" s="116"/>
    </row>
    <row r="96" spans="9:12" x14ac:dyDescent="0.25">
      <c r="I96" s="116"/>
      <c r="J96" s="116"/>
      <c r="K96" s="116"/>
      <c r="L96" s="116"/>
    </row>
    <row r="97" spans="9:12" x14ac:dyDescent="0.25">
      <c r="I97" s="116"/>
      <c r="J97" s="116"/>
      <c r="K97" s="116"/>
      <c r="L97" s="116"/>
    </row>
    <row r="98" spans="9:12" x14ac:dyDescent="0.25">
      <c r="I98" s="116"/>
      <c r="J98" s="116"/>
      <c r="K98" s="116"/>
      <c r="L98" s="116"/>
    </row>
    <row r="99" spans="9:12" x14ac:dyDescent="0.25">
      <c r="I99" s="116"/>
      <c r="J99" s="116"/>
      <c r="K99" s="116"/>
      <c r="L99" s="116"/>
    </row>
    <row r="100" spans="9:12" x14ac:dyDescent="0.25">
      <c r="I100" s="116"/>
      <c r="J100" s="116"/>
      <c r="K100" s="116"/>
      <c r="L100" s="116"/>
    </row>
    <row r="101" spans="9:12" x14ac:dyDescent="0.25">
      <c r="I101" s="116"/>
      <c r="J101" s="116"/>
      <c r="K101" s="116"/>
      <c r="L101" s="116"/>
    </row>
    <row r="102" spans="9:12" x14ac:dyDescent="0.25">
      <c r="I102" s="116"/>
      <c r="J102" s="116"/>
      <c r="K102" s="116"/>
      <c r="L102" s="116"/>
    </row>
    <row r="103" spans="9:12" x14ac:dyDescent="0.25">
      <c r="I103" s="116"/>
      <c r="J103" s="116"/>
      <c r="K103" s="116"/>
      <c r="L103" s="116"/>
    </row>
    <row r="104" spans="9:12" x14ac:dyDescent="0.25">
      <c r="I104" s="116"/>
      <c r="J104" s="116"/>
      <c r="K104" s="116"/>
      <c r="L104" s="116"/>
    </row>
    <row r="105" spans="9:12" x14ac:dyDescent="0.25">
      <c r="I105" s="116"/>
      <c r="J105" s="116"/>
      <c r="K105" s="116"/>
      <c r="L105" s="116"/>
    </row>
    <row r="106" spans="9:12" x14ac:dyDescent="0.25">
      <c r="I106" s="116"/>
      <c r="J106" s="116"/>
      <c r="K106" s="116"/>
      <c r="L106" s="116"/>
    </row>
    <row r="107" spans="9:12" x14ac:dyDescent="0.25">
      <c r="I107" s="116"/>
      <c r="J107" s="116"/>
      <c r="K107" s="116"/>
      <c r="L107" s="116"/>
    </row>
    <row r="108" spans="9:12" x14ac:dyDescent="0.25">
      <c r="I108" s="116"/>
      <c r="J108" s="116"/>
      <c r="K108" s="116"/>
      <c r="L108" s="116"/>
    </row>
    <row r="109" spans="9:12" x14ac:dyDescent="0.25">
      <c r="I109" s="116"/>
      <c r="J109" s="116"/>
      <c r="K109" s="116"/>
      <c r="L109" s="116"/>
    </row>
    <row r="110" spans="9:12" x14ac:dyDescent="0.25">
      <c r="I110" s="116"/>
      <c r="J110" s="116"/>
      <c r="K110" s="116"/>
      <c r="L110" s="116"/>
    </row>
    <row r="111" spans="9:12" x14ac:dyDescent="0.25">
      <c r="I111" s="116"/>
      <c r="J111" s="116"/>
      <c r="K111" s="116"/>
      <c r="L111" s="116"/>
    </row>
    <row r="112" spans="9:12" x14ac:dyDescent="0.25">
      <c r="I112" s="116"/>
      <c r="J112" s="116"/>
      <c r="K112" s="116"/>
      <c r="L112" s="116"/>
    </row>
    <row r="113" spans="9:12" x14ac:dyDescent="0.25">
      <c r="I113" s="116"/>
      <c r="J113" s="116"/>
      <c r="K113" s="116"/>
      <c r="L113" s="116"/>
    </row>
    <row r="114" spans="9:12" x14ac:dyDescent="0.25">
      <c r="I114" s="116"/>
      <c r="J114" s="116"/>
      <c r="K114" s="116"/>
      <c r="L114" s="116"/>
    </row>
    <row r="115" spans="9:12" x14ac:dyDescent="0.25">
      <c r="I115" s="116"/>
      <c r="J115" s="116"/>
      <c r="K115" s="116"/>
      <c r="L115" s="116"/>
    </row>
    <row r="116" spans="9:12" x14ac:dyDescent="0.25">
      <c r="I116" s="116"/>
      <c r="J116" s="116"/>
      <c r="K116" s="116"/>
      <c r="L116" s="116"/>
    </row>
    <row r="117" spans="9:12" x14ac:dyDescent="0.25">
      <c r="I117" s="116"/>
      <c r="J117" s="116"/>
      <c r="K117" s="116"/>
      <c r="L117" s="116"/>
    </row>
    <row r="118" spans="9:12" x14ac:dyDescent="0.25">
      <c r="I118" s="116"/>
      <c r="J118" s="116"/>
      <c r="K118" s="116"/>
      <c r="L118" s="116"/>
    </row>
    <row r="119" spans="9:12" x14ac:dyDescent="0.25">
      <c r="I119" s="116"/>
      <c r="J119" s="116"/>
      <c r="K119" s="116"/>
      <c r="L119" s="116"/>
    </row>
    <row r="120" spans="9:12" x14ac:dyDescent="0.25">
      <c r="I120" s="116"/>
      <c r="J120" s="116"/>
      <c r="K120" s="116"/>
      <c r="L120" s="116"/>
    </row>
    <row r="121" spans="9:12" x14ac:dyDescent="0.25">
      <c r="I121" s="116"/>
      <c r="J121" s="116"/>
      <c r="K121" s="116"/>
      <c r="L121" s="116"/>
    </row>
    <row r="122" spans="9:12" x14ac:dyDescent="0.25">
      <c r="I122" s="116"/>
      <c r="J122" s="116"/>
      <c r="K122" s="116"/>
      <c r="L122" s="116"/>
    </row>
    <row r="123" spans="9:12" x14ac:dyDescent="0.25">
      <c r="I123" s="116"/>
      <c r="J123" s="116"/>
      <c r="K123" s="116"/>
      <c r="L123" s="116"/>
    </row>
    <row r="124" spans="9:12" x14ac:dyDescent="0.25">
      <c r="I124" s="116"/>
      <c r="J124" s="116"/>
      <c r="K124" s="116"/>
      <c r="L124" s="116"/>
    </row>
    <row r="125" spans="9:12" x14ac:dyDescent="0.25">
      <c r="I125" s="116"/>
      <c r="J125" s="116"/>
      <c r="K125" s="116"/>
      <c r="L125" s="116"/>
    </row>
    <row r="126" spans="9:12" x14ac:dyDescent="0.25">
      <c r="I126" s="116"/>
      <c r="J126" s="116"/>
      <c r="K126" s="116"/>
      <c r="L126" s="116"/>
    </row>
    <row r="127" spans="9:12" x14ac:dyDescent="0.25">
      <c r="I127" s="116"/>
      <c r="J127" s="116"/>
      <c r="K127" s="116"/>
      <c r="L127" s="116"/>
    </row>
    <row r="128" spans="9:12" x14ac:dyDescent="0.25">
      <c r="I128" s="116"/>
      <c r="J128" s="116"/>
      <c r="K128" s="116"/>
      <c r="L128" s="116"/>
    </row>
    <row r="129" spans="9:12" x14ac:dyDescent="0.25">
      <c r="I129" s="116"/>
      <c r="J129" s="116"/>
      <c r="K129" s="116"/>
      <c r="L129" s="116"/>
    </row>
    <row r="130" spans="9:12" x14ac:dyDescent="0.25">
      <c r="I130" s="116"/>
      <c r="J130" s="116"/>
      <c r="K130" s="116"/>
      <c r="L130" s="116"/>
    </row>
    <row r="131" spans="9:12" x14ac:dyDescent="0.25">
      <c r="I131" s="116"/>
      <c r="J131" s="116"/>
      <c r="K131" s="116"/>
      <c r="L131" s="116"/>
    </row>
    <row r="132" spans="9:12" x14ac:dyDescent="0.25">
      <c r="I132" s="116"/>
      <c r="J132" s="116"/>
      <c r="K132" s="116"/>
      <c r="L132" s="116"/>
    </row>
    <row r="133" spans="9:12" x14ac:dyDescent="0.25">
      <c r="I133" s="116"/>
      <c r="J133" s="116"/>
      <c r="K133" s="116"/>
      <c r="L133" s="116"/>
    </row>
    <row r="134" spans="9:12" x14ac:dyDescent="0.25">
      <c r="I134" s="116"/>
      <c r="J134" s="116"/>
      <c r="K134" s="116"/>
      <c r="L134" s="116"/>
    </row>
    <row r="135" spans="9:12" x14ac:dyDescent="0.25">
      <c r="I135" s="116"/>
      <c r="J135" s="116"/>
      <c r="K135" s="116"/>
      <c r="L135" s="116"/>
    </row>
    <row r="136" spans="9:12" x14ac:dyDescent="0.25">
      <c r="I136" s="116"/>
      <c r="J136" s="116"/>
      <c r="K136" s="116"/>
      <c r="L136" s="116"/>
    </row>
    <row r="137" spans="9:12" x14ac:dyDescent="0.25">
      <c r="I137" s="116"/>
      <c r="J137" s="116"/>
      <c r="K137" s="116"/>
      <c r="L137" s="116"/>
    </row>
    <row r="138" spans="9:12" x14ac:dyDescent="0.25">
      <c r="I138" s="116"/>
      <c r="J138" s="116"/>
      <c r="K138" s="116"/>
      <c r="L138" s="116"/>
    </row>
    <row r="139" spans="9:12" x14ac:dyDescent="0.25">
      <c r="I139" s="116"/>
      <c r="J139" s="116"/>
      <c r="K139" s="116"/>
      <c r="L139" s="116"/>
    </row>
    <row r="140" spans="9:12" x14ac:dyDescent="0.25">
      <c r="I140" s="116"/>
      <c r="J140" s="116"/>
      <c r="K140" s="116"/>
      <c r="L140" s="116"/>
    </row>
    <row r="141" spans="9:12" x14ac:dyDescent="0.25">
      <c r="I141" s="116"/>
      <c r="J141" s="116"/>
      <c r="K141" s="116"/>
      <c r="L141" s="116"/>
    </row>
    <row r="142" spans="9:12" x14ac:dyDescent="0.25">
      <c r="I142" s="116"/>
      <c r="J142" s="116"/>
      <c r="K142" s="116"/>
      <c r="L142" s="116"/>
    </row>
    <row r="143" spans="9:12" x14ac:dyDescent="0.25">
      <c r="I143" s="116"/>
      <c r="J143" s="116"/>
      <c r="K143" s="116"/>
      <c r="L143" s="116"/>
    </row>
    <row r="144" spans="9:12" x14ac:dyDescent="0.25">
      <c r="I144" s="116"/>
      <c r="J144" s="116"/>
      <c r="K144" s="116"/>
      <c r="L144" s="116"/>
    </row>
    <row r="145" spans="9:12" x14ac:dyDescent="0.25">
      <c r="I145" s="116"/>
      <c r="J145" s="116"/>
      <c r="K145" s="116"/>
      <c r="L145" s="116"/>
    </row>
    <row r="146" spans="9:12" x14ac:dyDescent="0.25">
      <c r="I146" s="116"/>
      <c r="J146" s="116"/>
      <c r="K146" s="116"/>
      <c r="L146" s="116"/>
    </row>
    <row r="147" spans="9:12" x14ac:dyDescent="0.25">
      <c r="I147" s="116"/>
      <c r="J147" s="116"/>
      <c r="K147" s="116"/>
      <c r="L147" s="116"/>
    </row>
    <row r="148" spans="9:12" x14ac:dyDescent="0.25">
      <c r="I148" s="116"/>
      <c r="J148" s="116"/>
      <c r="K148" s="116"/>
      <c r="L148" s="116"/>
    </row>
    <row r="149" spans="9:12" x14ac:dyDescent="0.25">
      <c r="I149" s="116"/>
      <c r="J149" s="116"/>
      <c r="K149" s="116"/>
      <c r="L149" s="116"/>
    </row>
    <row r="150" spans="9:12" x14ac:dyDescent="0.25">
      <c r="I150" s="116"/>
      <c r="J150" s="116"/>
      <c r="K150" s="116"/>
      <c r="L150" s="116"/>
    </row>
    <row r="151" spans="9:12" x14ac:dyDescent="0.25">
      <c r="I151" s="116"/>
      <c r="J151" s="116"/>
      <c r="K151" s="116"/>
      <c r="L151" s="116"/>
    </row>
    <row r="152" spans="9:12" x14ac:dyDescent="0.25">
      <c r="I152" s="116"/>
      <c r="J152" s="116"/>
      <c r="K152" s="116"/>
      <c r="L152" s="116"/>
    </row>
    <row r="153" spans="9:12" x14ac:dyDescent="0.25">
      <c r="I153" s="116"/>
      <c r="J153" s="116"/>
      <c r="K153" s="116"/>
      <c r="L153" s="116"/>
    </row>
    <row r="154" spans="9:12" x14ac:dyDescent="0.25">
      <c r="I154" s="116"/>
      <c r="J154" s="116"/>
      <c r="K154" s="116"/>
      <c r="L154" s="116"/>
    </row>
    <row r="155" spans="9:12" x14ac:dyDescent="0.25">
      <c r="I155" s="116"/>
      <c r="J155" s="116"/>
      <c r="K155" s="116"/>
      <c r="L155" s="116"/>
    </row>
    <row r="156" spans="9:12" x14ac:dyDescent="0.25">
      <c r="I156" s="116"/>
      <c r="J156" s="116"/>
      <c r="K156" s="116"/>
      <c r="L156" s="116"/>
    </row>
    <row r="157" spans="9:12" x14ac:dyDescent="0.25">
      <c r="I157" s="116"/>
      <c r="J157" s="116"/>
      <c r="K157" s="116"/>
      <c r="L157" s="116"/>
    </row>
    <row r="158" spans="9:12" x14ac:dyDescent="0.25">
      <c r="I158" s="116"/>
      <c r="J158" s="116"/>
      <c r="K158" s="116"/>
      <c r="L158" s="116"/>
    </row>
    <row r="159" spans="9:12" x14ac:dyDescent="0.25">
      <c r="I159" s="116"/>
      <c r="J159" s="116"/>
      <c r="K159" s="116"/>
      <c r="L159" s="116"/>
    </row>
    <row r="160" spans="9:12" x14ac:dyDescent="0.25">
      <c r="I160" s="116"/>
      <c r="J160" s="116"/>
      <c r="K160" s="116"/>
      <c r="L160" s="116"/>
    </row>
    <row r="161" spans="9:12" x14ac:dyDescent="0.25">
      <c r="I161" s="116"/>
      <c r="J161" s="116"/>
      <c r="K161" s="116"/>
      <c r="L161" s="116"/>
    </row>
    <row r="162" spans="9:12" x14ac:dyDescent="0.25">
      <c r="I162" s="116"/>
      <c r="J162" s="116"/>
      <c r="K162" s="116"/>
      <c r="L162" s="116"/>
    </row>
    <row r="163" spans="9:12" x14ac:dyDescent="0.25">
      <c r="I163" s="116"/>
      <c r="J163" s="116"/>
      <c r="K163" s="116"/>
      <c r="L163" s="116"/>
    </row>
    <row r="164" spans="9:12" x14ac:dyDescent="0.25">
      <c r="I164" s="116"/>
      <c r="J164" s="116"/>
      <c r="K164" s="116"/>
      <c r="L164" s="116"/>
    </row>
    <row r="165" spans="9:12" x14ac:dyDescent="0.25">
      <c r="I165" s="116"/>
      <c r="J165" s="116"/>
      <c r="K165" s="116"/>
      <c r="L165" s="116"/>
    </row>
    <row r="166" spans="9:12" x14ac:dyDescent="0.25">
      <c r="I166" s="116"/>
      <c r="J166" s="116"/>
      <c r="K166" s="116"/>
      <c r="L166" s="116"/>
    </row>
    <row r="167" spans="9:12" x14ac:dyDescent="0.25">
      <c r="I167" s="116"/>
      <c r="J167" s="116"/>
      <c r="K167" s="116"/>
      <c r="L167" s="116"/>
    </row>
    <row r="168" spans="9:12" x14ac:dyDescent="0.25">
      <c r="I168" s="116"/>
      <c r="J168" s="116"/>
      <c r="K168" s="116"/>
      <c r="L168" s="116"/>
    </row>
    <row r="169" spans="9:12" x14ac:dyDescent="0.25">
      <c r="I169" s="116"/>
      <c r="J169" s="116"/>
      <c r="K169" s="116"/>
      <c r="L169" s="116"/>
    </row>
    <row r="170" spans="9:12" x14ac:dyDescent="0.25">
      <c r="I170" s="116"/>
      <c r="J170" s="116"/>
      <c r="K170" s="116"/>
      <c r="L170" s="116"/>
    </row>
    <row r="171" spans="9:12" x14ac:dyDescent="0.25">
      <c r="I171" s="116"/>
      <c r="J171" s="116"/>
      <c r="K171" s="116"/>
      <c r="L171" s="116"/>
    </row>
    <row r="172" spans="9:12" x14ac:dyDescent="0.25">
      <c r="I172" s="116"/>
      <c r="J172" s="116"/>
      <c r="K172" s="116"/>
      <c r="L172" s="116"/>
    </row>
    <row r="173" spans="9:12" x14ac:dyDescent="0.25">
      <c r="I173" s="116"/>
      <c r="J173" s="116"/>
      <c r="K173" s="116"/>
      <c r="L173" s="116"/>
    </row>
    <row r="174" spans="9:12" x14ac:dyDescent="0.25">
      <c r="I174" s="116"/>
      <c r="J174" s="116"/>
      <c r="K174" s="116"/>
      <c r="L174" s="116"/>
    </row>
    <row r="175" spans="9:12" x14ac:dyDescent="0.25">
      <c r="I175" s="116"/>
      <c r="J175" s="116"/>
      <c r="K175" s="116"/>
      <c r="L175" s="116"/>
    </row>
    <row r="176" spans="9:12" x14ac:dyDescent="0.25">
      <c r="I176" s="116"/>
      <c r="J176" s="116"/>
      <c r="K176" s="116"/>
      <c r="L176" s="116"/>
    </row>
    <row r="177" spans="9:12" x14ac:dyDescent="0.25">
      <c r="I177" s="116"/>
      <c r="J177" s="116"/>
      <c r="K177" s="116"/>
      <c r="L177" s="116"/>
    </row>
    <row r="178" spans="9:12" x14ac:dyDescent="0.25">
      <c r="I178" s="116"/>
      <c r="J178" s="116"/>
      <c r="K178" s="116"/>
      <c r="L178" s="116"/>
    </row>
    <row r="179" spans="9:12" x14ac:dyDescent="0.25">
      <c r="I179" s="116"/>
      <c r="J179" s="116"/>
      <c r="K179" s="116"/>
      <c r="L179" s="116"/>
    </row>
    <row r="180" spans="9:12" x14ac:dyDescent="0.25">
      <c r="I180" s="116"/>
      <c r="J180" s="116"/>
      <c r="K180" s="116"/>
      <c r="L180" s="116"/>
    </row>
    <row r="181" spans="9:12" x14ac:dyDescent="0.25">
      <c r="I181" s="116"/>
      <c r="J181" s="116"/>
      <c r="K181" s="116"/>
      <c r="L181" s="116"/>
    </row>
    <row r="182" spans="9:12" x14ac:dyDescent="0.25">
      <c r="I182" s="116"/>
      <c r="J182" s="116"/>
      <c r="K182" s="116"/>
      <c r="L182" s="116"/>
    </row>
    <row r="183" spans="9:12" x14ac:dyDescent="0.25">
      <c r="I183" s="116"/>
      <c r="J183" s="116"/>
      <c r="K183" s="116"/>
      <c r="L183" s="116"/>
    </row>
    <row r="184" spans="9:12" x14ac:dyDescent="0.25">
      <c r="I184" s="116"/>
      <c r="J184" s="116"/>
      <c r="K184" s="116"/>
      <c r="L184" s="116"/>
    </row>
    <row r="185" spans="9:12" x14ac:dyDescent="0.25">
      <c r="I185" s="116"/>
      <c r="J185" s="116"/>
      <c r="K185" s="116"/>
      <c r="L185" s="116"/>
    </row>
    <row r="186" spans="9:12" x14ac:dyDescent="0.25">
      <c r="I186" s="116"/>
      <c r="J186" s="116"/>
      <c r="K186" s="116"/>
      <c r="L186" s="116"/>
    </row>
    <row r="187" spans="9:12" x14ac:dyDescent="0.25">
      <c r="I187" s="116"/>
      <c r="J187" s="116"/>
      <c r="K187" s="116"/>
      <c r="L187" s="116"/>
    </row>
    <row r="188" spans="9:12" x14ac:dyDescent="0.25">
      <c r="I188" s="116"/>
      <c r="J188" s="116"/>
      <c r="K188" s="116"/>
      <c r="L188" s="116"/>
    </row>
    <row r="189" spans="9:12" x14ac:dyDescent="0.25">
      <c r="I189" s="116"/>
      <c r="J189" s="116"/>
      <c r="K189" s="116"/>
      <c r="L189" s="116"/>
    </row>
    <row r="190" spans="9:12" x14ac:dyDescent="0.25">
      <c r="I190" s="116"/>
      <c r="J190" s="116"/>
      <c r="K190" s="116"/>
      <c r="L190" s="116"/>
    </row>
    <row r="191" spans="9:12" x14ac:dyDescent="0.25">
      <c r="I191" s="116"/>
      <c r="J191" s="116"/>
      <c r="K191" s="116"/>
      <c r="L191" s="116"/>
    </row>
    <row r="192" spans="9:12" x14ac:dyDescent="0.25">
      <c r="I192" s="116"/>
      <c r="J192" s="116"/>
      <c r="K192" s="116"/>
      <c r="L192" s="116"/>
    </row>
    <row r="193" spans="9:12" x14ac:dyDescent="0.25">
      <c r="I193" s="116"/>
      <c r="J193" s="116"/>
      <c r="K193" s="116"/>
      <c r="L193" s="116"/>
    </row>
    <row r="194" spans="9:12" x14ac:dyDescent="0.25">
      <c r="I194" s="116"/>
      <c r="J194" s="116"/>
      <c r="K194" s="116"/>
      <c r="L194" s="116"/>
    </row>
    <row r="195" spans="9:12" x14ac:dyDescent="0.25">
      <c r="I195" s="116"/>
      <c r="J195" s="116"/>
      <c r="K195" s="116"/>
      <c r="L195" s="116"/>
    </row>
    <row r="196" spans="9:12" x14ac:dyDescent="0.25">
      <c r="I196" s="116"/>
      <c r="J196" s="116"/>
      <c r="K196" s="116"/>
      <c r="L196" s="116"/>
    </row>
    <row r="197" spans="9:12" x14ac:dyDescent="0.25">
      <c r="I197" s="116"/>
      <c r="J197" s="116"/>
      <c r="K197" s="116"/>
      <c r="L197" s="116"/>
    </row>
    <row r="198" spans="9:12" x14ac:dyDescent="0.25">
      <c r="I198" s="116"/>
      <c r="J198" s="116"/>
      <c r="K198" s="116"/>
      <c r="L198" s="116"/>
    </row>
    <row r="199" spans="9:12" x14ac:dyDescent="0.25">
      <c r="I199" s="116"/>
      <c r="J199" s="116"/>
      <c r="K199" s="116"/>
      <c r="L199" s="116"/>
    </row>
    <row r="200" spans="9:12" x14ac:dyDescent="0.25">
      <c r="I200" s="116"/>
      <c r="J200" s="116"/>
      <c r="K200" s="116"/>
      <c r="L200" s="116"/>
    </row>
    <row r="201" spans="9:12" x14ac:dyDescent="0.25">
      <c r="I201" s="116"/>
      <c r="J201" s="116"/>
      <c r="K201" s="116"/>
      <c r="L201" s="116"/>
    </row>
    <row r="202" spans="9:12" x14ac:dyDescent="0.25">
      <c r="I202" s="116"/>
      <c r="J202" s="116"/>
      <c r="K202" s="116"/>
      <c r="L202" s="116"/>
    </row>
    <row r="203" spans="9:12" x14ac:dyDescent="0.25">
      <c r="I203" s="116"/>
      <c r="J203" s="116"/>
      <c r="K203" s="116"/>
      <c r="L203" s="116"/>
    </row>
    <row r="204" spans="9:12" x14ac:dyDescent="0.25">
      <c r="I204" s="116"/>
      <c r="J204" s="116"/>
      <c r="K204" s="116"/>
      <c r="L204" s="116"/>
    </row>
    <row r="205" spans="9:12" x14ac:dyDescent="0.25">
      <c r="I205" s="116"/>
      <c r="J205" s="116"/>
      <c r="K205" s="116"/>
      <c r="L205" s="116"/>
    </row>
    <row r="206" spans="9:12" x14ac:dyDescent="0.25">
      <c r="I206" s="116"/>
      <c r="J206" s="116"/>
      <c r="K206" s="116"/>
      <c r="L206" s="116"/>
    </row>
    <row r="207" spans="9:12" x14ac:dyDescent="0.25">
      <c r="I207" s="116"/>
      <c r="J207" s="116"/>
      <c r="K207" s="116"/>
      <c r="L207" s="116"/>
    </row>
    <row r="208" spans="9:12" x14ac:dyDescent="0.25">
      <c r="I208" s="116"/>
      <c r="J208" s="116"/>
      <c r="K208" s="116"/>
      <c r="L208" s="116"/>
    </row>
    <row r="209" spans="9:12" x14ac:dyDescent="0.25">
      <c r="I209" s="116"/>
      <c r="J209" s="116"/>
      <c r="K209" s="116"/>
      <c r="L209" s="116"/>
    </row>
    <row r="210" spans="9:12" x14ac:dyDescent="0.25">
      <c r="I210" s="116"/>
      <c r="J210" s="116"/>
      <c r="K210" s="116"/>
      <c r="L210" s="116"/>
    </row>
    <row r="211" spans="9:12" x14ac:dyDescent="0.25">
      <c r="I211" s="116"/>
      <c r="J211" s="116"/>
      <c r="K211" s="116"/>
      <c r="L211" s="116"/>
    </row>
    <row r="212" spans="9:12" x14ac:dyDescent="0.25">
      <c r="I212" s="116"/>
      <c r="J212" s="116"/>
      <c r="K212" s="116"/>
      <c r="L212" s="116"/>
    </row>
    <row r="213" spans="9:12" x14ac:dyDescent="0.25">
      <c r="I213" s="116"/>
      <c r="J213" s="116"/>
      <c r="K213" s="116"/>
      <c r="L213" s="116"/>
    </row>
    <row r="214" spans="9:12" x14ac:dyDescent="0.25">
      <c r="I214" s="116"/>
      <c r="J214" s="116"/>
      <c r="K214" s="116"/>
      <c r="L214" s="116"/>
    </row>
    <row r="215" spans="9:12" x14ac:dyDescent="0.25">
      <c r="I215" s="116"/>
      <c r="J215" s="116"/>
      <c r="K215" s="116"/>
      <c r="L215" s="116"/>
    </row>
    <row r="216" spans="9:12" x14ac:dyDescent="0.25">
      <c r="I216" s="116"/>
      <c r="J216" s="116"/>
      <c r="K216" s="116"/>
      <c r="L216" s="116"/>
    </row>
    <row r="217" spans="9:12" x14ac:dyDescent="0.25">
      <c r="I217" s="116"/>
      <c r="J217" s="116"/>
      <c r="K217" s="116"/>
      <c r="L217" s="116"/>
    </row>
    <row r="218" spans="9:12" x14ac:dyDescent="0.25">
      <c r="I218" s="116"/>
      <c r="J218" s="116"/>
      <c r="K218" s="116"/>
      <c r="L218" s="116"/>
    </row>
    <row r="219" spans="9:12" x14ac:dyDescent="0.25">
      <c r="I219" s="116"/>
      <c r="J219" s="116"/>
      <c r="K219" s="116"/>
      <c r="L219" s="116"/>
    </row>
    <row r="220" spans="9:12" x14ac:dyDescent="0.25">
      <c r="I220" s="116"/>
      <c r="J220" s="116"/>
      <c r="K220" s="116"/>
      <c r="L220" s="116"/>
    </row>
    <row r="221" spans="9:12" x14ac:dyDescent="0.25">
      <c r="I221" s="116"/>
      <c r="J221" s="116"/>
      <c r="K221" s="116"/>
      <c r="L221" s="116"/>
    </row>
    <row r="222" spans="9:12" x14ac:dyDescent="0.25">
      <c r="I222" s="116"/>
      <c r="J222" s="116"/>
      <c r="K222" s="116"/>
      <c r="L222" s="116"/>
    </row>
    <row r="223" spans="9:12" x14ac:dyDescent="0.25">
      <c r="I223" s="116"/>
      <c r="J223" s="116"/>
      <c r="K223" s="116"/>
      <c r="L223" s="116"/>
    </row>
    <row r="224" spans="9:12" x14ac:dyDescent="0.25">
      <c r="I224" s="116"/>
      <c r="J224" s="116"/>
      <c r="K224" s="116"/>
      <c r="L224" s="116"/>
    </row>
    <row r="225" spans="9:12" x14ac:dyDescent="0.25">
      <c r="I225" s="116"/>
      <c r="J225" s="116"/>
      <c r="K225" s="116"/>
      <c r="L225" s="116"/>
    </row>
    <row r="226" spans="9:12" x14ac:dyDescent="0.25">
      <c r="I226" s="116"/>
      <c r="J226" s="116"/>
      <c r="K226" s="116"/>
      <c r="L226" s="116"/>
    </row>
    <row r="227" spans="9:12" x14ac:dyDescent="0.25">
      <c r="I227" s="116"/>
      <c r="J227" s="116"/>
      <c r="K227" s="116"/>
      <c r="L227" s="116"/>
    </row>
    <row r="228" spans="9:12" x14ac:dyDescent="0.25">
      <c r="I228" s="116"/>
      <c r="J228" s="116"/>
      <c r="K228" s="116"/>
      <c r="L228" s="116"/>
    </row>
    <row r="229" spans="9:12" x14ac:dyDescent="0.25">
      <c r="I229" s="116"/>
      <c r="J229" s="116"/>
      <c r="K229" s="116"/>
      <c r="L229" s="116"/>
    </row>
    <row r="230" spans="9:12" x14ac:dyDescent="0.25">
      <c r="I230" s="116"/>
      <c r="J230" s="116"/>
      <c r="K230" s="116"/>
      <c r="L230" s="116"/>
    </row>
    <row r="231" spans="9:12" x14ac:dyDescent="0.25">
      <c r="I231" s="116"/>
      <c r="J231" s="116"/>
      <c r="K231" s="116"/>
      <c r="L231" s="116"/>
    </row>
    <row r="232" spans="9:12" x14ac:dyDescent="0.25">
      <c r="I232" s="116"/>
      <c r="J232" s="116"/>
      <c r="K232" s="116"/>
      <c r="L232" s="116"/>
    </row>
    <row r="233" spans="9:12" x14ac:dyDescent="0.25">
      <c r="I233" s="116"/>
      <c r="J233" s="116"/>
      <c r="K233" s="116"/>
      <c r="L233" s="116"/>
    </row>
    <row r="234" spans="9:12" x14ac:dyDescent="0.25">
      <c r="I234" s="116"/>
      <c r="J234" s="116"/>
      <c r="K234" s="116"/>
      <c r="L234" s="116"/>
    </row>
    <row r="235" spans="9:12" x14ac:dyDescent="0.25">
      <c r="I235" s="116"/>
      <c r="J235" s="116"/>
      <c r="K235" s="116"/>
      <c r="L235" s="116"/>
    </row>
    <row r="236" spans="9:12" x14ac:dyDescent="0.25">
      <c r="I236" s="116"/>
      <c r="J236" s="116"/>
      <c r="K236" s="116"/>
      <c r="L236" s="116"/>
    </row>
    <row r="237" spans="9:12" x14ac:dyDescent="0.25">
      <c r="I237" s="116"/>
      <c r="J237" s="116"/>
      <c r="K237" s="116"/>
      <c r="L237" s="116"/>
    </row>
    <row r="238" spans="9:12" x14ac:dyDescent="0.25">
      <c r="I238" s="116"/>
      <c r="J238" s="116"/>
      <c r="K238" s="116"/>
      <c r="L238" s="116"/>
    </row>
    <row r="239" spans="9:12" x14ac:dyDescent="0.25">
      <c r="I239" s="116"/>
      <c r="J239" s="116"/>
      <c r="K239" s="116"/>
      <c r="L239" s="116"/>
    </row>
    <row r="240" spans="9:12" x14ac:dyDescent="0.25">
      <c r="I240" s="116"/>
      <c r="J240" s="116"/>
      <c r="K240" s="116"/>
      <c r="L240" s="116"/>
    </row>
    <row r="241" spans="9:12" x14ac:dyDescent="0.25">
      <c r="I241" s="116"/>
      <c r="J241" s="116"/>
      <c r="K241" s="116"/>
      <c r="L241" s="116"/>
    </row>
    <row r="242" spans="9:12" x14ac:dyDescent="0.25">
      <c r="I242" s="116"/>
      <c r="J242" s="116"/>
      <c r="K242" s="116"/>
      <c r="L242" s="116"/>
    </row>
    <row r="243" spans="9:12" x14ac:dyDescent="0.25">
      <c r="I243" s="116"/>
      <c r="J243" s="116"/>
      <c r="K243" s="116"/>
      <c r="L243" s="116"/>
    </row>
    <row r="244" spans="9:12" x14ac:dyDescent="0.25">
      <c r="I244" s="116"/>
      <c r="J244" s="116"/>
      <c r="K244" s="116"/>
      <c r="L244" s="116"/>
    </row>
    <row r="245" spans="9:12" x14ac:dyDescent="0.25">
      <c r="I245" s="116"/>
      <c r="J245" s="116"/>
      <c r="K245" s="116"/>
      <c r="L245" s="116"/>
    </row>
    <row r="246" spans="9:12" x14ac:dyDescent="0.25">
      <c r="I246" s="116"/>
      <c r="J246" s="116"/>
      <c r="K246" s="116"/>
      <c r="L246" s="116"/>
    </row>
    <row r="247" spans="9:12" x14ac:dyDescent="0.25">
      <c r="I247" s="116"/>
      <c r="J247" s="116"/>
      <c r="K247" s="116"/>
      <c r="L247" s="116"/>
    </row>
    <row r="248" spans="9:12" x14ac:dyDescent="0.25">
      <c r="I248" s="116"/>
      <c r="J248" s="116"/>
      <c r="K248" s="116"/>
      <c r="L248" s="116"/>
    </row>
    <row r="249" spans="9:12" x14ac:dyDescent="0.25">
      <c r="I249" s="116"/>
      <c r="J249" s="116"/>
      <c r="K249" s="116"/>
      <c r="L249" s="116"/>
    </row>
    <row r="250" spans="9:12" x14ac:dyDescent="0.25">
      <c r="I250" s="116"/>
      <c r="J250" s="116"/>
      <c r="K250" s="116"/>
      <c r="L250" s="116"/>
    </row>
    <row r="251" spans="9:12" x14ac:dyDescent="0.25">
      <c r="I251" s="116"/>
      <c r="J251" s="116"/>
      <c r="K251" s="116"/>
      <c r="L251" s="116"/>
    </row>
    <row r="252" spans="9:12" x14ac:dyDescent="0.25">
      <c r="I252" s="116"/>
      <c r="J252" s="116"/>
      <c r="K252" s="116"/>
      <c r="L252" s="116"/>
    </row>
    <row r="253" spans="9:12" x14ac:dyDescent="0.25">
      <c r="I253" s="116"/>
      <c r="J253" s="116"/>
      <c r="K253" s="116"/>
      <c r="L253" s="116"/>
    </row>
    <row r="254" spans="9:12" x14ac:dyDescent="0.25">
      <c r="I254" s="116"/>
      <c r="J254" s="116"/>
      <c r="K254" s="116"/>
      <c r="L254" s="116"/>
    </row>
    <row r="255" spans="9:12" x14ac:dyDescent="0.25">
      <c r="I255" s="116"/>
      <c r="J255" s="116"/>
      <c r="K255" s="116"/>
      <c r="L255" s="116"/>
    </row>
    <row r="256" spans="9:12" x14ac:dyDescent="0.25">
      <c r="I256" s="116"/>
      <c r="J256" s="116"/>
      <c r="K256" s="116"/>
      <c r="L256" s="116"/>
    </row>
    <row r="257" spans="9:12" x14ac:dyDescent="0.25">
      <c r="I257" s="116"/>
      <c r="J257" s="116"/>
      <c r="K257" s="116"/>
      <c r="L257" s="116"/>
    </row>
    <row r="258" spans="9:12" x14ac:dyDescent="0.25">
      <c r="I258" s="116"/>
      <c r="J258" s="116"/>
      <c r="K258" s="116"/>
      <c r="L258" s="116"/>
    </row>
    <row r="259" spans="9:12" x14ac:dyDescent="0.25">
      <c r="I259" s="116"/>
      <c r="J259" s="116"/>
      <c r="K259" s="116"/>
      <c r="L259" s="116"/>
    </row>
    <row r="260" spans="9:12" x14ac:dyDescent="0.25">
      <c r="I260" s="116"/>
      <c r="J260" s="116"/>
      <c r="K260" s="116"/>
      <c r="L260" s="116"/>
    </row>
    <row r="261" spans="9:12" x14ac:dyDescent="0.25">
      <c r="I261" s="116"/>
      <c r="J261" s="116"/>
      <c r="K261" s="116"/>
      <c r="L261" s="116"/>
    </row>
    <row r="262" spans="9:12" x14ac:dyDescent="0.25">
      <c r="I262" s="116"/>
      <c r="J262" s="116"/>
      <c r="K262" s="116"/>
      <c r="L262" s="116"/>
    </row>
    <row r="263" spans="9:12" x14ac:dyDescent="0.25">
      <c r="I263" s="116"/>
      <c r="J263" s="116"/>
      <c r="K263" s="116"/>
      <c r="L263" s="116"/>
    </row>
    <row r="264" spans="9:12" x14ac:dyDescent="0.25">
      <c r="I264" s="116"/>
      <c r="J264" s="116"/>
      <c r="K264" s="116"/>
      <c r="L264" s="116"/>
    </row>
    <row r="265" spans="9:12" x14ac:dyDescent="0.25">
      <c r="I265" s="116"/>
      <c r="J265" s="116"/>
      <c r="K265" s="116"/>
      <c r="L265" s="116"/>
    </row>
    <row r="266" spans="9:12" x14ac:dyDescent="0.25">
      <c r="I266" s="116"/>
      <c r="J266" s="116"/>
      <c r="K266" s="116"/>
      <c r="L266" s="116"/>
    </row>
    <row r="267" spans="9:12" x14ac:dyDescent="0.25">
      <c r="I267" s="116"/>
      <c r="J267" s="116"/>
      <c r="K267" s="116"/>
      <c r="L267" s="116"/>
    </row>
    <row r="268" spans="9:12" x14ac:dyDescent="0.25">
      <c r="I268" s="116"/>
      <c r="J268" s="116"/>
      <c r="K268" s="116"/>
      <c r="L268" s="116"/>
    </row>
    <row r="269" spans="9:12" x14ac:dyDescent="0.25">
      <c r="I269" s="116"/>
      <c r="J269" s="116"/>
      <c r="K269" s="116"/>
      <c r="L269" s="116"/>
    </row>
    <row r="270" spans="9:12" x14ac:dyDescent="0.25">
      <c r="I270" s="116"/>
      <c r="J270" s="116"/>
      <c r="K270" s="116"/>
      <c r="L270" s="116"/>
    </row>
    <row r="271" spans="9:12" x14ac:dyDescent="0.25">
      <c r="I271" s="116"/>
      <c r="J271" s="116"/>
      <c r="K271" s="116"/>
      <c r="L271" s="116"/>
    </row>
    <row r="272" spans="9:12" x14ac:dyDescent="0.25">
      <c r="I272" s="116"/>
      <c r="J272" s="116"/>
      <c r="K272" s="116"/>
      <c r="L272" s="116"/>
    </row>
    <row r="273" spans="9:12" x14ac:dyDescent="0.25">
      <c r="I273" s="116"/>
      <c r="J273" s="116"/>
      <c r="K273" s="116"/>
      <c r="L273" s="116"/>
    </row>
    <row r="274" spans="9:12" x14ac:dyDescent="0.25">
      <c r="I274" s="116"/>
      <c r="J274" s="116"/>
      <c r="K274" s="116"/>
      <c r="L274" s="116"/>
    </row>
    <row r="275" spans="9:12" x14ac:dyDescent="0.25">
      <c r="I275" s="116"/>
      <c r="J275" s="116"/>
      <c r="K275" s="116"/>
      <c r="L275" s="116"/>
    </row>
    <row r="276" spans="9:12" x14ac:dyDescent="0.25">
      <c r="I276" s="116"/>
      <c r="J276" s="116"/>
      <c r="K276" s="116"/>
      <c r="L276" s="116"/>
    </row>
    <row r="277" spans="9:12" x14ac:dyDescent="0.25">
      <c r="I277" s="116"/>
      <c r="J277" s="116"/>
      <c r="K277" s="116"/>
      <c r="L277" s="116"/>
    </row>
    <row r="278" spans="9:12" x14ac:dyDescent="0.25">
      <c r="I278" s="116"/>
      <c r="J278" s="116"/>
      <c r="K278" s="116"/>
      <c r="L278" s="116"/>
    </row>
    <row r="279" spans="9:12" x14ac:dyDescent="0.25">
      <c r="I279" s="116"/>
      <c r="J279" s="116"/>
      <c r="K279" s="116"/>
      <c r="L279" s="116"/>
    </row>
    <row r="280" spans="9:12" x14ac:dyDescent="0.25">
      <c r="I280" s="116"/>
      <c r="J280" s="116"/>
      <c r="K280" s="116"/>
      <c r="L280" s="116"/>
    </row>
    <row r="281" spans="9:12" x14ac:dyDescent="0.25">
      <c r="I281" s="116"/>
      <c r="J281" s="116"/>
      <c r="K281" s="116"/>
      <c r="L281" s="116"/>
    </row>
    <row r="282" spans="9:12" x14ac:dyDescent="0.25">
      <c r="I282" s="116"/>
      <c r="J282" s="116"/>
      <c r="K282" s="116"/>
      <c r="L282" s="116"/>
    </row>
    <row r="283" spans="9:12" x14ac:dyDescent="0.25">
      <c r="I283" s="116"/>
      <c r="J283" s="116"/>
      <c r="K283" s="116"/>
      <c r="L283" s="116"/>
    </row>
    <row r="284" spans="9:12" x14ac:dyDescent="0.25">
      <c r="I284" s="116"/>
      <c r="J284" s="116"/>
      <c r="K284" s="116"/>
      <c r="L284" s="116"/>
    </row>
    <row r="285" spans="9:12" x14ac:dyDescent="0.25">
      <c r="I285" s="116"/>
      <c r="J285" s="116"/>
      <c r="K285" s="116"/>
      <c r="L285" s="116"/>
    </row>
    <row r="286" spans="9:12" x14ac:dyDescent="0.25">
      <c r="I286" s="116"/>
      <c r="J286" s="116"/>
      <c r="K286" s="116"/>
      <c r="L286" s="116"/>
    </row>
    <row r="287" spans="9:12" x14ac:dyDescent="0.25">
      <c r="I287" s="116"/>
      <c r="J287" s="116"/>
      <c r="K287" s="116"/>
      <c r="L287" s="116"/>
    </row>
    <row r="288" spans="9:12" x14ac:dyDescent="0.25">
      <c r="I288" s="116"/>
      <c r="J288" s="116"/>
      <c r="K288" s="116"/>
      <c r="L288" s="116"/>
    </row>
    <row r="289" spans="9:12" x14ac:dyDescent="0.25">
      <c r="I289" s="116"/>
      <c r="J289" s="116"/>
      <c r="K289" s="116"/>
      <c r="L289" s="116"/>
    </row>
    <row r="290" spans="9:12" x14ac:dyDescent="0.25">
      <c r="I290" s="116"/>
      <c r="J290" s="116"/>
      <c r="K290" s="116"/>
      <c r="L290" s="116"/>
    </row>
    <row r="291" spans="9:12" x14ac:dyDescent="0.25">
      <c r="I291" s="116"/>
      <c r="J291" s="116"/>
      <c r="K291" s="116"/>
      <c r="L291" s="116"/>
    </row>
    <row r="292" spans="9:12" x14ac:dyDescent="0.25">
      <c r="I292" s="116"/>
      <c r="J292" s="116"/>
      <c r="K292" s="116"/>
      <c r="L292" s="116"/>
    </row>
    <row r="293" spans="9:12" x14ac:dyDescent="0.25">
      <c r="I293" s="116"/>
      <c r="J293" s="116"/>
      <c r="K293" s="116"/>
      <c r="L293" s="116"/>
    </row>
    <row r="294" spans="9:12" x14ac:dyDescent="0.25">
      <c r="I294" s="116"/>
      <c r="J294" s="116"/>
      <c r="K294" s="116"/>
      <c r="L294" s="116"/>
    </row>
    <row r="295" spans="9:12" x14ac:dyDescent="0.25">
      <c r="I295" s="116"/>
      <c r="J295" s="116"/>
      <c r="K295" s="116"/>
      <c r="L295" s="116"/>
    </row>
    <row r="296" spans="9:12" x14ac:dyDescent="0.25">
      <c r="I296" s="116"/>
      <c r="J296" s="116"/>
      <c r="K296" s="116"/>
      <c r="L296" s="116"/>
    </row>
    <row r="297" spans="9:12" x14ac:dyDescent="0.25">
      <c r="I297" s="116"/>
      <c r="J297" s="116"/>
      <c r="K297" s="116"/>
      <c r="L297" s="116"/>
    </row>
    <row r="298" spans="9:12" x14ac:dyDescent="0.25">
      <c r="I298" s="116"/>
      <c r="J298" s="116"/>
      <c r="K298" s="116"/>
      <c r="L298" s="116"/>
    </row>
    <row r="299" spans="9:12" x14ac:dyDescent="0.25">
      <c r="I299" s="116"/>
      <c r="J299" s="116"/>
      <c r="K299" s="116"/>
      <c r="L299" s="116"/>
    </row>
    <row r="300" spans="9:12" x14ac:dyDescent="0.25">
      <c r="I300" s="116"/>
      <c r="J300" s="116"/>
      <c r="K300" s="116"/>
      <c r="L300" s="116"/>
    </row>
    <row r="301" spans="9:12" x14ac:dyDescent="0.25">
      <c r="I301" s="116"/>
      <c r="J301" s="116"/>
      <c r="K301" s="116"/>
      <c r="L301" s="116"/>
    </row>
    <row r="302" spans="9:12" x14ac:dyDescent="0.25">
      <c r="I302" s="116"/>
      <c r="J302" s="116"/>
      <c r="K302" s="116"/>
      <c r="L302" s="116"/>
    </row>
    <row r="303" spans="9:12" x14ac:dyDescent="0.25">
      <c r="I303" s="116"/>
      <c r="J303" s="116"/>
      <c r="K303" s="116"/>
      <c r="L303" s="116"/>
    </row>
    <row r="304" spans="9:12" x14ac:dyDescent="0.25">
      <c r="I304" s="116"/>
      <c r="J304" s="116"/>
      <c r="K304" s="116"/>
      <c r="L304" s="116"/>
    </row>
    <row r="305" spans="9:12" x14ac:dyDescent="0.25">
      <c r="I305" s="116"/>
      <c r="J305" s="116"/>
      <c r="K305" s="116"/>
      <c r="L305" s="116"/>
    </row>
    <row r="306" spans="9:12" x14ac:dyDescent="0.25">
      <c r="I306" s="116"/>
      <c r="J306" s="116"/>
      <c r="K306" s="116"/>
      <c r="L306" s="116"/>
    </row>
    <row r="307" spans="9:12" x14ac:dyDescent="0.25">
      <c r="I307" s="116"/>
      <c r="J307" s="116"/>
      <c r="K307" s="116"/>
      <c r="L307" s="116"/>
    </row>
    <row r="308" spans="9:12" x14ac:dyDescent="0.25">
      <c r="I308" s="116"/>
      <c r="J308" s="116"/>
      <c r="K308" s="116"/>
      <c r="L308" s="116"/>
    </row>
    <row r="309" spans="9:12" x14ac:dyDescent="0.25">
      <c r="I309" s="116"/>
      <c r="J309" s="116"/>
      <c r="K309" s="116"/>
      <c r="L309" s="116"/>
    </row>
    <row r="310" spans="9:12" x14ac:dyDescent="0.25">
      <c r="I310" s="116"/>
      <c r="J310" s="116"/>
      <c r="K310" s="116"/>
      <c r="L310" s="116"/>
    </row>
    <row r="311" spans="9:12" x14ac:dyDescent="0.25">
      <c r="I311" s="116"/>
      <c r="J311" s="116"/>
      <c r="K311" s="116"/>
      <c r="L311" s="116"/>
    </row>
    <row r="312" spans="9:12" x14ac:dyDescent="0.25">
      <c r="I312" s="116"/>
      <c r="J312" s="116"/>
      <c r="K312" s="116"/>
      <c r="L312" s="116"/>
    </row>
    <row r="313" spans="9:12" x14ac:dyDescent="0.25">
      <c r="I313" s="116"/>
      <c r="J313" s="116"/>
      <c r="K313" s="116"/>
      <c r="L313" s="116"/>
    </row>
    <row r="314" spans="9:12" x14ac:dyDescent="0.25">
      <c r="I314" s="116"/>
      <c r="J314" s="116"/>
      <c r="K314" s="116"/>
      <c r="L314" s="116"/>
    </row>
    <row r="315" spans="9:12" x14ac:dyDescent="0.25">
      <c r="I315" s="116"/>
      <c r="J315" s="116"/>
      <c r="K315" s="116"/>
      <c r="L315" s="116"/>
    </row>
    <row r="316" spans="9:12" x14ac:dyDescent="0.25">
      <c r="I316" s="116"/>
      <c r="J316" s="116"/>
      <c r="K316" s="116"/>
      <c r="L316" s="116"/>
    </row>
    <row r="317" spans="9:12" x14ac:dyDescent="0.25">
      <c r="I317" s="116"/>
      <c r="J317" s="116"/>
      <c r="K317" s="116"/>
      <c r="L317" s="116"/>
    </row>
    <row r="318" spans="9:12" x14ac:dyDescent="0.25">
      <c r="I318" s="116"/>
      <c r="J318" s="116"/>
      <c r="K318" s="116"/>
      <c r="L318" s="116"/>
    </row>
    <row r="319" spans="9:12" x14ac:dyDescent="0.25">
      <c r="I319" s="116"/>
      <c r="J319" s="116"/>
      <c r="K319" s="116"/>
      <c r="L319" s="116"/>
    </row>
    <row r="320" spans="9:12" x14ac:dyDescent="0.25">
      <c r="I320" s="116"/>
      <c r="J320" s="116"/>
      <c r="K320" s="116"/>
      <c r="L320" s="116"/>
    </row>
    <row r="321" spans="9:12" x14ac:dyDescent="0.25">
      <c r="I321" s="116"/>
      <c r="J321" s="116"/>
      <c r="K321" s="116"/>
      <c r="L321" s="116"/>
    </row>
    <row r="322" spans="9:12" x14ac:dyDescent="0.25">
      <c r="I322" s="116"/>
      <c r="J322" s="116"/>
      <c r="K322" s="116"/>
      <c r="L322" s="116"/>
    </row>
    <row r="323" spans="9:12" x14ac:dyDescent="0.25">
      <c r="I323" s="116"/>
      <c r="J323" s="116"/>
      <c r="K323" s="116"/>
      <c r="L323" s="116"/>
    </row>
    <row r="324" spans="9:12" x14ac:dyDescent="0.25">
      <c r="I324" s="116"/>
      <c r="J324" s="116"/>
      <c r="K324" s="116"/>
      <c r="L324" s="116"/>
    </row>
    <row r="325" spans="9:12" x14ac:dyDescent="0.25">
      <c r="I325" s="116"/>
      <c r="J325" s="116"/>
      <c r="K325" s="116"/>
      <c r="L325" s="116"/>
    </row>
    <row r="326" spans="9:12" x14ac:dyDescent="0.25">
      <c r="I326" s="116"/>
      <c r="J326" s="116"/>
      <c r="K326" s="116"/>
      <c r="L326" s="116"/>
    </row>
    <row r="327" spans="9:12" x14ac:dyDescent="0.25">
      <c r="I327" s="116"/>
      <c r="J327" s="116"/>
      <c r="K327" s="116"/>
      <c r="L327" s="116"/>
    </row>
    <row r="328" spans="9:12" x14ac:dyDescent="0.25">
      <c r="I328" s="116"/>
      <c r="J328" s="116"/>
      <c r="K328" s="116"/>
      <c r="L328" s="116"/>
    </row>
    <row r="329" spans="9:12" x14ac:dyDescent="0.25">
      <c r="I329" s="116"/>
      <c r="J329" s="116"/>
      <c r="K329" s="116"/>
      <c r="L329" s="116"/>
    </row>
    <row r="330" spans="9:12" x14ac:dyDescent="0.25">
      <c r="I330" s="116"/>
      <c r="J330" s="116"/>
      <c r="K330" s="116"/>
      <c r="L330" s="116"/>
    </row>
    <row r="331" spans="9:12" x14ac:dyDescent="0.25">
      <c r="I331" s="116"/>
      <c r="J331" s="116"/>
      <c r="K331" s="116"/>
      <c r="L331" s="116"/>
    </row>
    <row r="332" spans="9:12" x14ac:dyDescent="0.25">
      <c r="I332" s="116"/>
      <c r="J332" s="116"/>
      <c r="K332" s="116"/>
      <c r="L332" s="116"/>
    </row>
    <row r="333" spans="9:12" x14ac:dyDescent="0.25">
      <c r="I333" s="116"/>
      <c r="J333" s="116"/>
      <c r="K333" s="116"/>
      <c r="L333" s="116"/>
    </row>
    <row r="334" spans="9:12" x14ac:dyDescent="0.25">
      <c r="I334" s="116"/>
      <c r="J334" s="116"/>
      <c r="K334" s="116"/>
      <c r="L334" s="116"/>
    </row>
    <row r="335" spans="9:12" x14ac:dyDescent="0.25">
      <c r="I335" s="116"/>
      <c r="J335" s="116"/>
      <c r="K335" s="116"/>
      <c r="L335" s="116"/>
    </row>
    <row r="336" spans="9:12" x14ac:dyDescent="0.25">
      <c r="I336" s="116"/>
      <c r="J336" s="116"/>
      <c r="K336" s="116"/>
      <c r="L336" s="116"/>
    </row>
    <row r="337" spans="9:12" x14ac:dyDescent="0.25">
      <c r="I337" s="116"/>
      <c r="J337" s="116"/>
      <c r="K337" s="116"/>
      <c r="L337" s="116"/>
    </row>
    <row r="338" spans="9:12" x14ac:dyDescent="0.25">
      <c r="I338" s="116"/>
      <c r="J338" s="116"/>
      <c r="K338" s="116"/>
      <c r="L338" s="116"/>
    </row>
    <row r="339" spans="9:12" x14ac:dyDescent="0.25">
      <c r="I339" s="116"/>
      <c r="J339" s="116"/>
      <c r="K339" s="116"/>
      <c r="L339" s="116"/>
    </row>
    <row r="340" spans="9:12" x14ac:dyDescent="0.25">
      <c r="I340" s="116"/>
      <c r="J340" s="116"/>
      <c r="K340" s="116"/>
      <c r="L340" s="116"/>
    </row>
    <row r="341" spans="9:12" x14ac:dyDescent="0.25">
      <c r="I341" s="116"/>
      <c r="J341" s="116"/>
      <c r="K341" s="116"/>
      <c r="L341" s="116"/>
    </row>
    <row r="342" spans="9:12" x14ac:dyDescent="0.25">
      <c r="I342" s="116"/>
      <c r="J342" s="116"/>
      <c r="K342" s="116"/>
      <c r="L342" s="116"/>
    </row>
    <row r="343" spans="9:12" x14ac:dyDescent="0.25">
      <c r="I343" s="116"/>
      <c r="J343" s="116"/>
      <c r="K343" s="116"/>
      <c r="L343" s="116"/>
    </row>
    <row r="344" spans="9:12" x14ac:dyDescent="0.25">
      <c r="I344" s="116"/>
      <c r="J344" s="116"/>
      <c r="K344" s="116"/>
      <c r="L344" s="116"/>
    </row>
    <row r="345" spans="9:12" x14ac:dyDescent="0.25">
      <c r="I345" s="116"/>
      <c r="J345" s="116"/>
      <c r="K345" s="116"/>
      <c r="L345" s="116"/>
    </row>
    <row r="346" spans="9:12" x14ac:dyDescent="0.25">
      <c r="I346" s="116"/>
      <c r="J346" s="116"/>
      <c r="K346" s="116"/>
      <c r="L346" s="116"/>
    </row>
    <row r="347" spans="9:12" x14ac:dyDescent="0.25">
      <c r="I347" s="116"/>
      <c r="J347" s="116"/>
      <c r="K347" s="116"/>
      <c r="L347" s="116"/>
    </row>
    <row r="348" spans="9:12" x14ac:dyDescent="0.25">
      <c r="I348" s="116"/>
      <c r="J348" s="116"/>
      <c r="K348" s="116"/>
      <c r="L348" s="116"/>
    </row>
    <row r="349" spans="9:12" x14ac:dyDescent="0.25">
      <c r="I349" s="116"/>
      <c r="J349" s="116"/>
      <c r="K349" s="116"/>
      <c r="L349" s="116"/>
    </row>
    <row r="350" spans="9:12" x14ac:dyDescent="0.25">
      <c r="I350" s="116"/>
      <c r="J350" s="116"/>
      <c r="K350" s="116"/>
      <c r="L350" s="116"/>
    </row>
    <row r="351" spans="9:12" x14ac:dyDescent="0.25">
      <c r="I351" s="116"/>
      <c r="J351" s="116"/>
      <c r="K351" s="116"/>
      <c r="L351" s="116"/>
    </row>
    <row r="352" spans="9:12" x14ac:dyDescent="0.25">
      <c r="I352" s="116"/>
      <c r="J352" s="116"/>
      <c r="K352" s="116"/>
      <c r="L352" s="116"/>
    </row>
    <row r="353" spans="9:12" x14ac:dyDescent="0.25">
      <c r="I353" s="116"/>
      <c r="J353" s="116"/>
      <c r="K353" s="116"/>
      <c r="L353" s="116"/>
    </row>
    <row r="354" spans="9:12" x14ac:dyDescent="0.25">
      <c r="I354" s="116"/>
      <c r="J354" s="116"/>
      <c r="K354" s="116"/>
      <c r="L354" s="116"/>
    </row>
    <row r="355" spans="9:12" x14ac:dyDescent="0.25">
      <c r="I355" s="116"/>
      <c r="J355" s="116"/>
      <c r="K355" s="116"/>
      <c r="L355" s="116"/>
    </row>
    <row r="356" spans="9:12" x14ac:dyDescent="0.25">
      <c r="I356" s="116"/>
      <c r="J356" s="116"/>
      <c r="K356" s="116"/>
      <c r="L356" s="116"/>
    </row>
    <row r="357" spans="9:12" x14ac:dyDescent="0.25">
      <c r="I357" s="116"/>
      <c r="J357" s="116"/>
      <c r="K357" s="116"/>
      <c r="L357" s="116"/>
    </row>
    <row r="358" spans="9:12" x14ac:dyDescent="0.25">
      <c r="I358" s="116"/>
      <c r="J358" s="116"/>
      <c r="K358" s="116"/>
      <c r="L358" s="116"/>
    </row>
    <row r="359" spans="9:12" x14ac:dyDescent="0.25">
      <c r="I359" s="116"/>
      <c r="J359" s="116"/>
      <c r="K359" s="116"/>
      <c r="L359" s="116"/>
    </row>
    <row r="360" spans="9:12" x14ac:dyDescent="0.25">
      <c r="I360" s="116"/>
      <c r="J360" s="116"/>
      <c r="K360" s="116"/>
      <c r="L360" s="116"/>
    </row>
    <row r="361" spans="9:12" x14ac:dyDescent="0.25">
      <c r="I361" s="116"/>
      <c r="J361" s="116"/>
      <c r="K361" s="116"/>
      <c r="L361" s="116"/>
    </row>
    <row r="362" spans="9:12" x14ac:dyDescent="0.25">
      <c r="I362" s="116"/>
      <c r="J362" s="116"/>
      <c r="K362" s="116"/>
      <c r="L362" s="116"/>
    </row>
    <row r="363" spans="9:12" x14ac:dyDescent="0.25">
      <c r="I363" s="116"/>
      <c r="J363" s="116"/>
      <c r="K363" s="116"/>
      <c r="L363" s="116"/>
    </row>
    <row r="364" spans="9:12" x14ac:dyDescent="0.25">
      <c r="I364" s="116"/>
      <c r="J364" s="116"/>
      <c r="K364" s="116"/>
      <c r="L364" s="116"/>
    </row>
    <row r="365" spans="9:12" x14ac:dyDescent="0.25">
      <c r="I365" s="116"/>
      <c r="J365" s="116"/>
      <c r="K365" s="116"/>
      <c r="L365" s="116"/>
    </row>
    <row r="366" spans="9:12" x14ac:dyDescent="0.25">
      <c r="I366" s="116"/>
      <c r="J366" s="116"/>
      <c r="K366" s="116"/>
      <c r="L366" s="116"/>
    </row>
    <row r="367" spans="9:12" x14ac:dyDescent="0.25">
      <c r="I367" s="116"/>
      <c r="J367" s="116"/>
      <c r="K367" s="116"/>
      <c r="L367" s="116"/>
    </row>
    <row r="368" spans="9:12" x14ac:dyDescent="0.25">
      <c r="I368" s="116"/>
      <c r="J368" s="116"/>
      <c r="K368" s="116"/>
      <c r="L368" s="116"/>
    </row>
    <row r="369" spans="9:12" x14ac:dyDescent="0.25">
      <c r="I369" s="116"/>
      <c r="J369" s="116"/>
      <c r="K369" s="116"/>
      <c r="L369" s="116"/>
    </row>
    <row r="370" spans="9:12" x14ac:dyDescent="0.25">
      <c r="I370" s="116"/>
      <c r="J370" s="116"/>
      <c r="K370" s="116"/>
      <c r="L370" s="116"/>
    </row>
    <row r="371" spans="9:12" x14ac:dyDescent="0.25">
      <c r="I371" s="116"/>
      <c r="J371" s="116"/>
      <c r="K371" s="116"/>
      <c r="L371" s="116"/>
    </row>
    <row r="372" spans="9:12" x14ac:dyDescent="0.25">
      <c r="I372" s="116"/>
      <c r="J372" s="116"/>
      <c r="K372" s="116"/>
      <c r="L372" s="116"/>
    </row>
    <row r="373" spans="9:12" x14ac:dyDescent="0.25">
      <c r="I373" s="116"/>
      <c r="J373" s="116"/>
      <c r="K373" s="116"/>
      <c r="L373" s="116"/>
    </row>
    <row r="374" spans="9:12" x14ac:dyDescent="0.25">
      <c r="I374" s="116"/>
      <c r="J374" s="116"/>
      <c r="K374" s="116"/>
      <c r="L374" s="116"/>
    </row>
    <row r="375" spans="9:12" x14ac:dyDescent="0.25">
      <c r="I375" s="116"/>
      <c r="J375" s="116"/>
      <c r="K375" s="116"/>
      <c r="L375" s="116"/>
    </row>
    <row r="376" spans="9:12" x14ac:dyDescent="0.25">
      <c r="I376" s="116"/>
      <c r="J376" s="116"/>
      <c r="K376" s="116"/>
      <c r="L376" s="116"/>
    </row>
    <row r="377" spans="9:12" x14ac:dyDescent="0.25">
      <c r="I377" s="116"/>
      <c r="J377" s="116"/>
      <c r="K377" s="116"/>
      <c r="L377" s="116"/>
    </row>
    <row r="378" spans="9:12" x14ac:dyDescent="0.25">
      <c r="I378" s="116"/>
      <c r="J378" s="116"/>
      <c r="K378" s="116"/>
      <c r="L378" s="116"/>
    </row>
    <row r="379" spans="9:12" x14ac:dyDescent="0.25">
      <c r="I379" s="116"/>
      <c r="J379" s="116"/>
      <c r="K379" s="116"/>
      <c r="L379" s="116"/>
    </row>
    <row r="380" spans="9:12" x14ac:dyDescent="0.25">
      <c r="I380" s="116"/>
      <c r="J380" s="116"/>
      <c r="K380" s="116"/>
      <c r="L380" s="116"/>
    </row>
    <row r="381" spans="9:12" x14ac:dyDescent="0.25">
      <c r="I381" s="116"/>
      <c r="J381" s="116"/>
      <c r="K381" s="116"/>
      <c r="L381" s="116"/>
    </row>
    <row r="382" spans="9:12" x14ac:dyDescent="0.25">
      <c r="I382" s="116"/>
      <c r="J382" s="116"/>
      <c r="K382" s="116"/>
      <c r="L382" s="116"/>
    </row>
    <row r="383" spans="9:12" x14ac:dyDescent="0.25">
      <c r="I383" s="116"/>
      <c r="J383" s="116"/>
      <c r="K383" s="116"/>
      <c r="L383" s="116"/>
    </row>
    <row r="384" spans="9:12" x14ac:dyDescent="0.25">
      <c r="I384" s="116"/>
      <c r="J384" s="116"/>
      <c r="K384" s="116"/>
      <c r="L384" s="116"/>
    </row>
    <row r="385" spans="9:12" x14ac:dyDescent="0.25">
      <c r="I385" s="116"/>
      <c r="J385" s="116"/>
      <c r="K385" s="116"/>
      <c r="L385" s="116"/>
    </row>
    <row r="386" spans="9:12" x14ac:dyDescent="0.25">
      <c r="I386" s="116"/>
      <c r="J386" s="116"/>
      <c r="K386" s="116"/>
      <c r="L386" s="116"/>
    </row>
    <row r="387" spans="9:12" x14ac:dyDescent="0.25">
      <c r="I387" s="116"/>
      <c r="J387" s="116"/>
      <c r="K387" s="116"/>
      <c r="L387" s="116"/>
    </row>
    <row r="388" spans="9:12" x14ac:dyDescent="0.25">
      <c r="I388" s="116"/>
      <c r="J388" s="116"/>
      <c r="K388" s="116"/>
      <c r="L388" s="116"/>
    </row>
    <row r="389" spans="9:12" x14ac:dyDescent="0.25">
      <c r="I389" s="116"/>
      <c r="J389" s="116"/>
      <c r="K389" s="116"/>
      <c r="L389" s="116"/>
    </row>
    <row r="390" spans="9:12" x14ac:dyDescent="0.25">
      <c r="I390" s="116"/>
      <c r="J390" s="116"/>
      <c r="K390" s="116"/>
      <c r="L390" s="116"/>
    </row>
    <row r="391" spans="9:12" x14ac:dyDescent="0.25">
      <c r="I391" s="116"/>
      <c r="J391" s="116"/>
      <c r="K391" s="116"/>
      <c r="L391" s="116"/>
    </row>
    <row r="392" spans="9:12" x14ac:dyDescent="0.25">
      <c r="I392" s="116"/>
      <c r="J392" s="116"/>
      <c r="K392" s="116"/>
      <c r="L392" s="116"/>
    </row>
    <row r="393" spans="9:12" x14ac:dyDescent="0.25">
      <c r="I393" s="116"/>
      <c r="J393" s="116"/>
      <c r="K393" s="116"/>
      <c r="L393" s="116"/>
    </row>
    <row r="394" spans="9:12" x14ac:dyDescent="0.25">
      <c r="I394" s="116"/>
      <c r="J394" s="116"/>
      <c r="K394" s="116"/>
      <c r="L394" s="116"/>
    </row>
    <row r="395" spans="9:12" x14ac:dyDescent="0.25">
      <c r="I395" s="116"/>
      <c r="J395" s="116"/>
      <c r="K395" s="116"/>
      <c r="L395" s="116"/>
    </row>
    <row r="396" spans="9:12" x14ac:dyDescent="0.25">
      <c r="I396" s="116"/>
      <c r="J396" s="116"/>
      <c r="K396" s="116"/>
      <c r="L396" s="116"/>
    </row>
    <row r="397" spans="9:12" x14ac:dyDescent="0.25">
      <c r="I397" s="116"/>
      <c r="J397" s="116"/>
      <c r="K397" s="116"/>
      <c r="L397" s="116"/>
    </row>
    <row r="398" spans="9:12" x14ac:dyDescent="0.25">
      <c r="I398" s="116"/>
      <c r="J398" s="116"/>
      <c r="K398" s="116"/>
      <c r="L398" s="116"/>
    </row>
    <row r="399" spans="9:12" x14ac:dyDescent="0.25">
      <c r="I399" s="116"/>
      <c r="J399" s="116"/>
      <c r="K399" s="116"/>
      <c r="L399" s="116"/>
    </row>
    <row r="400" spans="9:12" x14ac:dyDescent="0.25">
      <c r="I400" s="116"/>
      <c r="J400" s="116"/>
      <c r="K400" s="116"/>
      <c r="L400" s="116"/>
    </row>
    <row r="401" spans="9:12" x14ac:dyDescent="0.25">
      <c r="I401" s="116"/>
      <c r="J401" s="116"/>
      <c r="K401" s="116"/>
      <c r="L401" s="116"/>
    </row>
    <row r="402" spans="9:12" x14ac:dyDescent="0.25">
      <c r="I402" s="116"/>
      <c r="J402" s="116"/>
      <c r="K402" s="116"/>
      <c r="L402" s="116"/>
    </row>
    <row r="403" spans="9:12" x14ac:dyDescent="0.25">
      <c r="I403" s="116"/>
      <c r="J403" s="116"/>
      <c r="K403" s="116"/>
      <c r="L403" s="116"/>
    </row>
    <row r="404" spans="9:12" x14ac:dyDescent="0.25">
      <c r="I404" s="116"/>
      <c r="J404" s="116"/>
      <c r="K404" s="116"/>
      <c r="L404" s="116"/>
    </row>
    <row r="405" spans="9:12" x14ac:dyDescent="0.25">
      <c r="I405" s="116"/>
      <c r="J405" s="116"/>
      <c r="K405" s="116"/>
      <c r="L405" s="116"/>
    </row>
    <row r="406" spans="9:12" x14ac:dyDescent="0.25">
      <c r="I406" s="116"/>
      <c r="J406" s="116"/>
      <c r="K406" s="116"/>
      <c r="L406" s="116"/>
    </row>
    <row r="407" spans="9:12" x14ac:dyDescent="0.25">
      <c r="I407" s="116"/>
      <c r="J407" s="116"/>
      <c r="K407" s="116"/>
      <c r="L407" s="116"/>
    </row>
    <row r="408" spans="9:12" x14ac:dyDescent="0.25">
      <c r="I408" s="116"/>
      <c r="J408" s="116"/>
      <c r="K408" s="116"/>
      <c r="L408" s="116"/>
    </row>
    <row r="409" spans="9:12" x14ac:dyDescent="0.25">
      <c r="I409" s="116"/>
      <c r="J409" s="116"/>
      <c r="K409" s="116"/>
      <c r="L409" s="116"/>
    </row>
    <row r="410" spans="9:12" x14ac:dyDescent="0.25">
      <c r="I410" s="116"/>
      <c r="J410" s="116"/>
      <c r="K410" s="116"/>
      <c r="L410" s="116"/>
    </row>
    <row r="411" spans="9:12" x14ac:dyDescent="0.25">
      <c r="I411" s="116"/>
      <c r="J411" s="116"/>
      <c r="K411" s="116"/>
      <c r="L411" s="116"/>
    </row>
    <row r="412" spans="9:12" x14ac:dyDescent="0.25">
      <c r="I412" s="116"/>
      <c r="J412" s="116"/>
      <c r="K412" s="116"/>
      <c r="L412" s="116"/>
    </row>
    <row r="413" spans="9:12" x14ac:dyDescent="0.25">
      <c r="I413" s="116"/>
      <c r="J413" s="116"/>
      <c r="K413" s="116"/>
      <c r="L413" s="116"/>
    </row>
    <row r="414" spans="9:12" x14ac:dyDescent="0.25">
      <c r="I414" s="116"/>
      <c r="J414" s="116"/>
      <c r="K414" s="116"/>
      <c r="L414" s="116"/>
    </row>
    <row r="415" spans="9:12" x14ac:dyDescent="0.25">
      <c r="I415" s="116"/>
      <c r="J415" s="116"/>
      <c r="K415" s="116"/>
      <c r="L415" s="116"/>
    </row>
    <row r="416" spans="9:12" x14ac:dyDescent="0.25">
      <c r="I416" s="116"/>
      <c r="J416" s="116"/>
      <c r="K416" s="116"/>
      <c r="L416" s="116"/>
    </row>
    <row r="417" spans="9:12" x14ac:dyDescent="0.25">
      <c r="I417" s="116"/>
      <c r="J417" s="116"/>
      <c r="K417" s="116"/>
      <c r="L417" s="116"/>
    </row>
    <row r="418" spans="9:12" x14ac:dyDescent="0.25">
      <c r="I418" s="116"/>
      <c r="J418" s="116"/>
      <c r="K418" s="116"/>
      <c r="L418" s="116"/>
    </row>
    <row r="419" spans="9:12" x14ac:dyDescent="0.25">
      <c r="I419" s="116"/>
      <c r="J419" s="116"/>
      <c r="K419" s="116"/>
      <c r="L419" s="116"/>
    </row>
    <row r="420" spans="9:12" x14ac:dyDescent="0.25">
      <c r="I420" s="116"/>
      <c r="J420" s="116"/>
      <c r="K420" s="116"/>
      <c r="L420" s="116"/>
    </row>
    <row r="421" spans="9:12" x14ac:dyDescent="0.25">
      <c r="I421" s="116"/>
      <c r="J421" s="116"/>
      <c r="K421" s="116"/>
      <c r="L421" s="116"/>
    </row>
    <row r="422" spans="9:12" x14ac:dyDescent="0.25">
      <c r="I422" s="116"/>
      <c r="J422" s="116"/>
      <c r="K422" s="116"/>
      <c r="L422" s="116"/>
    </row>
    <row r="423" spans="9:12" x14ac:dyDescent="0.25">
      <c r="I423" s="116"/>
      <c r="J423" s="116"/>
      <c r="K423" s="116"/>
      <c r="L423" s="116"/>
    </row>
    <row r="424" spans="9:12" x14ac:dyDescent="0.25">
      <c r="I424" s="116"/>
      <c r="J424" s="116"/>
      <c r="K424" s="116"/>
      <c r="L424" s="116"/>
    </row>
    <row r="425" spans="9:12" x14ac:dyDescent="0.25">
      <c r="I425" s="116"/>
      <c r="J425" s="116"/>
      <c r="K425" s="116"/>
      <c r="L425" s="116"/>
    </row>
    <row r="426" spans="9:12" x14ac:dyDescent="0.25">
      <c r="I426" s="116"/>
      <c r="J426" s="116"/>
      <c r="K426" s="116"/>
      <c r="L426" s="116"/>
    </row>
    <row r="427" spans="9:12" x14ac:dyDescent="0.25">
      <c r="I427" s="116"/>
      <c r="J427" s="116"/>
      <c r="K427" s="116"/>
      <c r="L427" s="116"/>
    </row>
    <row r="428" spans="9:12" x14ac:dyDescent="0.25">
      <c r="I428" s="116"/>
      <c r="J428" s="116"/>
      <c r="K428" s="116"/>
      <c r="L428" s="116"/>
    </row>
    <row r="429" spans="9:12" x14ac:dyDescent="0.25">
      <c r="I429" s="116"/>
      <c r="J429" s="116"/>
      <c r="K429" s="116"/>
      <c r="L429" s="116"/>
    </row>
    <row r="430" spans="9:12" x14ac:dyDescent="0.25">
      <c r="I430" s="116"/>
      <c r="J430" s="116"/>
      <c r="K430" s="116"/>
      <c r="L430" s="116"/>
    </row>
    <row r="431" spans="9:12" x14ac:dyDescent="0.25">
      <c r="I431" s="116"/>
      <c r="J431" s="116"/>
      <c r="K431" s="116"/>
      <c r="L431" s="116"/>
    </row>
    <row r="432" spans="9:12" x14ac:dyDescent="0.25">
      <c r="I432" s="116"/>
      <c r="J432" s="116"/>
      <c r="K432" s="116"/>
      <c r="L432" s="116"/>
    </row>
    <row r="433" spans="9:12" x14ac:dyDescent="0.25">
      <c r="I433" s="116"/>
      <c r="J433" s="116"/>
      <c r="K433" s="116"/>
      <c r="L433" s="116"/>
    </row>
    <row r="434" spans="9:12" x14ac:dyDescent="0.25">
      <c r="I434" s="116"/>
      <c r="J434" s="116"/>
      <c r="K434" s="116"/>
      <c r="L434" s="116"/>
    </row>
    <row r="435" spans="9:12" x14ac:dyDescent="0.25">
      <c r="I435" s="116"/>
      <c r="J435" s="116"/>
      <c r="K435" s="116"/>
      <c r="L435" s="116"/>
    </row>
    <row r="436" spans="9:12" x14ac:dyDescent="0.25">
      <c r="I436" s="116"/>
      <c r="J436" s="116"/>
      <c r="K436" s="116"/>
      <c r="L436" s="116"/>
    </row>
    <row r="437" spans="9:12" x14ac:dyDescent="0.25">
      <c r="I437" s="116"/>
      <c r="J437" s="116"/>
      <c r="K437" s="116"/>
      <c r="L437" s="116"/>
    </row>
    <row r="438" spans="9:12" x14ac:dyDescent="0.25">
      <c r="I438" s="116"/>
      <c r="J438" s="116"/>
      <c r="K438" s="116"/>
      <c r="L438" s="116"/>
    </row>
    <row r="439" spans="9:12" x14ac:dyDescent="0.25">
      <c r="I439" s="116"/>
      <c r="J439" s="116"/>
      <c r="K439" s="116"/>
      <c r="L439" s="116"/>
    </row>
    <row r="440" spans="9:12" x14ac:dyDescent="0.25">
      <c r="I440" s="116"/>
      <c r="J440" s="116"/>
      <c r="K440" s="116"/>
      <c r="L440" s="116"/>
    </row>
    <row r="441" spans="9:12" x14ac:dyDescent="0.25">
      <c r="I441" s="116"/>
      <c r="J441" s="116"/>
      <c r="K441" s="116"/>
      <c r="L441" s="116"/>
    </row>
    <row r="442" spans="9:12" x14ac:dyDescent="0.25">
      <c r="I442" s="116"/>
      <c r="J442" s="116"/>
      <c r="K442" s="116"/>
      <c r="L442" s="116"/>
    </row>
    <row r="443" spans="9:12" x14ac:dyDescent="0.25">
      <c r="I443" s="116"/>
      <c r="J443" s="116"/>
      <c r="K443" s="116"/>
      <c r="L443" s="116"/>
    </row>
    <row r="444" spans="9:12" x14ac:dyDescent="0.25">
      <c r="I444" s="116"/>
      <c r="J444" s="116"/>
      <c r="K444" s="116"/>
      <c r="L444" s="116"/>
    </row>
    <row r="445" spans="9:12" x14ac:dyDescent="0.25">
      <c r="I445" s="116"/>
      <c r="J445" s="116"/>
      <c r="K445" s="116"/>
      <c r="L445" s="116"/>
    </row>
    <row r="446" spans="9:12" x14ac:dyDescent="0.25">
      <c r="I446" s="116"/>
      <c r="J446" s="116"/>
      <c r="K446" s="116"/>
      <c r="L446" s="116"/>
    </row>
    <row r="447" spans="9:12" x14ac:dyDescent="0.25">
      <c r="I447" s="116"/>
      <c r="J447" s="116"/>
      <c r="K447" s="116"/>
      <c r="L447" s="116"/>
    </row>
    <row r="448" spans="9:12" x14ac:dyDescent="0.25">
      <c r="I448" s="116"/>
      <c r="J448" s="116"/>
      <c r="K448" s="116"/>
      <c r="L448" s="116"/>
    </row>
    <row r="449" spans="9:12" x14ac:dyDescent="0.25">
      <c r="I449" s="116"/>
      <c r="J449" s="116"/>
      <c r="K449" s="116"/>
      <c r="L449" s="116"/>
    </row>
    <row r="450" spans="9:12" x14ac:dyDescent="0.25">
      <c r="I450" s="116"/>
      <c r="J450" s="116"/>
      <c r="K450" s="116"/>
      <c r="L450" s="116"/>
    </row>
    <row r="451" spans="9:12" x14ac:dyDescent="0.25">
      <c r="I451" s="116"/>
      <c r="J451" s="116"/>
      <c r="K451" s="116"/>
      <c r="L451" s="116"/>
    </row>
    <row r="452" spans="9:12" x14ac:dyDescent="0.25">
      <c r="I452" s="116"/>
      <c r="J452" s="116"/>
      <c r="K452" s="116"/>
      <c r="L452" s="116"/>
    </row>
    <row r="453" spans="9:12" x14ac:dyDescent="0.25">
      <c r="I453" s="116"/>
      <c r="J453" s="116"/>
      <c r="K453" s="116"/>
      <c r="L453" s="116"/>
    </row>
    <row r="454" spans="9:12" x14ac:dyDescent="0.25">
      <c r="I454" s="116"/>
      <c r="J454" s="116"/>
      <c r="K454" s="116"/>
      <c r="L454" s="116"/>
    </row>
    <row r="455" spans="9:12" x14ac:dyDescent="0.25">
      <c r="I455" s="116"/>
      <c r="J455" s="116"/>
      <c r="K455" s="116"/>
      <c r="L455" s="116"/>
    </row>
    <row r="456" spans="9:12" x14ac:dyDescent="0.25">
      <c r="I456" s="116"/>
      <c r="J456" s="116"/>
      <c r="K456" s="116"/>
      <c r="L456" s="116"/>
    </row>
    <row r="457" spans="9:12" x14ac:dyDescent="0.25">
      <c r="I457" s="116"/>
      <c r="J457" s="116"/>
      <c r="K457" s="116"/>
      <c r="L457" s="116"/>
    </row>
    <row r="458" spans="9:12" x14ac:dyDescent="0.25">
      <c r="I458" s="116"/>
      <c r="J458" s="116"/>
      <c r="K458" s="116"/>
      <c r="L458" s="116"/>
    </row>
    <row r="459" spans="9:12" x14ac:dyDescent="0.25">
      <c r="I459" s="116"/>
      <c r="J459" s="116"/>
      <c r="K459" s="116"/>
      <c r="L459" s="116"/>
    </row>
    <row r="460" spans="9:12" x14ac:dyDescent="0.25">
      <c r="I460" s="116"/>
      <c r="J460" s="116"/>
      <c r="K460" s="116"/>
      <c r="L460" s="116"/>
    </row>
    <row r="461" spans="9:12" x14ac:dyDescent="0.25">
      <c r="I461" s="116"/>
      <c r="J461" s="116"/>
      <c r="K461" s="116"/>
      <c r="L461" s="116"/>
    </row>
    <row r="462" spans="9:12" x14ac:dyDescent="0.25">
      <c r="I462" s="116"/>
      <c r="J462" s="116"/>
      <c r="K462" s="116"/>
      <c r="L462" s="116"/>
    </row>
    <row r="463" spans="9:12" x14ac:dyDescent="0.25">
      <c r="I463" s="116"/>
      <c r="J463" s="116"/>
      <c r="K463" s="116"/>
      <c r="L463" s="116"/>
    </row>
    <row r="464" spans="9:12" x14ac:dyDescent="0.25">
      <c r="I464" s="116"/>
      <c r="J464" s="116"/>
      <c r="K464" s="116"/>
      <c r="L464" s="116"/>
    </row>
    <row r="465" spans="9:12" x14ac:dyDescent="0.25">
      <c r="I465" s="116"/>
      <c r="J465" s="116"/>
      <c r="K465" s="116"/>
      <c r="L465" s="116"/>
    </row>
    <row r="466" spans="9:12" x14ac:dyDescent="0.25">
      <c r="I466" s="116"/>
      <c r="J466" s="116"/>
      <c r="K466" s="116"/>
      <c r="L466" s="116"/>
    </row>
    <row r="467" spans="9:12" x14ac:dyDescent="0.25">
      <c r="I467" s="116"/>
      <c r="J467" s="116"/>
      <c r="K467" s="116"/>
      <c r="L467" s="116"/>
    </row>
    <row r="468" spans="9:12" x14ac:dyDescent="0.25">
      <c r="I468" s="116"/>
      <c r="J468" s="116"/>
      <c r="K468" s="116"/>
      <c r="L468" s="116"/>
    </row>
    <row r="469" spans="9:12" x14ac:dyDescent="0.25">
      <c r="I469" s="116"/>
      <c r="J469" s="116"/>
      <c r="K469" s="116"/>
      <c r="L469" s="116"/>
    </row>
    <row r="470" spans="9:12" x14ac:dyDescent="0.25">
      <c r="I470" s="116"/>
      <c r="J470" s="116"/>
      <c r="K470" s="116"/>
      <c r="L470" s="116"/>
    </row>
    <row r="471" spans="9:12" x14ac:dyDescent="0.25">
      <c r="I471" s="116"/>
      <c r="J471" s="116"/>
      <c r="K471" s="116"/>
      <c r="L471" s="116"/>
    </row>
    <row r="472" spans="9:12" x14ac:dyDescent="0.25">
      <c r="I472" s="116"/>
      <c r="J472" s="116"/>
      <c r="K472" s="116"/>
      <c r="L472" s="116"/>
    </row>
    <row r="473" spans="9:12" x14ac:dyDescent="0.25">
      <c r="I473" s="116"/>
      <c r="J473" s="116"/>
      <c r="K473" s="116"/>
      <c r="L473" s="116"/>
    </row>
    <row r="474" spans="9:12" x14ac:dyDescent="0.25">
      <c r="I474" s="116"/>
      <c r="J474" s="116"/>
      <c r="K474" s="116"/>
      <c r="L474" s="116"/>
    </row>
    <row r="475" spans="9:12" x14ac:dyDescent="0.25">
      <c r="I475" s="116"/>
      <c r="J475" s="116"/>
      <c r="K475" s="116"/>
      <c r="L475" s="116"/>
    </row>
    <row r="476" spans="9:12" x14ac:dyDescent="0.25">
      <c r="I476" s="116"/>
      <c r="J476" s="116"/>
      <c r="K476" s="116"/>
      <c r="L476" s="116"/>
    </row>
    <row r="477" spans="9:12" x14ac:dyDescent="0.25">
      <c r="I477" s="116"/>
      <c r="J477" s="116"/>
      <c r="K477" s="116"/>
      <c r="L477" s="116"/>
    </row>
    <row r="478" spans="9:12" x14ac:dyDescent="0.25">
      <c r="I478" s="116"/>
      <c r="J478" s="116"/>
      <c r="K478" s="116"/>
      <c r="L478" s="116"/>
    </row>
    <row r="479" spans="9:12" x14ac:dyDescent="0.25">
      <c r="I479" s="116"/>
      <c r="J479" s="116"/>
      <c r="K479" s="116"/>
      <c r="L479" s="116"/>
    </row>
    <row r="480" spans="9:12" x14ac:dyDescent="0.25">
      <c r="I480" s="116"/>
      <c r="J480" s="116"/>
      <c r="K480" s="116"/>
      <c r="L480" s="116"/>
    </row>
    <row r="481" spans="9:12" x14ac:dyDescent="0.25">
      <c r="I481" s="116"/>
      <c r="J481" s="116"/>
      <c r="K481" s="116"/>
      <c r="L481" s="116"/>
    </row>
    <row r="482" spans="9:12" x14ac:dyDescent="0.25">
      <c r="I482" s="116"/>
      <c r="J482" s="116"/>
      <c r="K482" s="116"/>
      <c r="L482" s="116"/>
    </row>
    <row r="483" spans="9:12" x14ac:dyDescent="0.25">
      <c r="I483" s="116"/>
      <c r="J483" s="116"/>
      <c r="K483" s="116"/>
      <c r="L483" s="116"/>
    </row>
    <row r="484" spans="9:12" x14ac:dyDescent="0.25">
      <c r="I484" s="116"/>
      <c r="J484" s="116"/>
      <c r="K484" s="116"/>
      <c r="L484" s="116"/>
    </row>
    <row r="485" spans="9:12" x14ac:dyDescent="0.25">
      <c r="I485" s="116"/>
      <c r="J485" s="116"/>
      <c r="K485" s="116"/>
      <c r="L485" s="116"/>
    </row>
    <row r="486" spans="9:12" x14ac:dyDescent="0.25">
      <c r="I486" s="116"/>
      <c r="J486" s="116"/>
      <c r="K486" s="116"/>
      <c r="L486" s="116"/>
    </row>
    <row r="487" spans="9:12" x14ac:dyDescent="0.25">
      <c r="I487" s="116"/>
      <c r="J487" s="116"/>
      <c r="K487" s="116"/>
      <c r="L487" s="116"/>
    </row>
    <row r="488" spans="9:12" x14ac:dyDescent="0.25">
      <c r="I488" s="116"/>
      <c r="J488" s="116"/>
      <c r="K488" s="116"/>
      <c r="L488" s="116"/>
    </row>
    <row r="489" spans="9:12" x14ac:dyDescent="0.25">
      <c r="I489" s="116"/>
      <c r="J489" s="116"/>
      <c r="K489" s="116"/>
      <c r="L489" s="116"/>
    </row>
    <row r="490" spans="9:12" x14ac:dyDescent="0.25">
      <c r="I490" s="116"/>
      <c r="J490" s="116"/>
      <c r="K490" s="116"/>
      <c r="L490" s="116"/>
    </row>
    <row r="491" spans="9:12" x14ac:dyDescent="0.25">
      <c r="I491" s="116"/>
      <c r="J491" s="116"/>
      <c r="K491" s="116"/>
      <c r="L491" s="116"/>
    </row>
    <row r="492" spans="9:12" x14ac:dyDescent="0.25">
      <c r="I492" s="116"/>
      <c r="J492" s="116"/>
      <c r="K492" s="116"/>
      <c r="L492" s="116"/>
    </row>
    <row r="493" spans="9:12" x14ac:dyDescent="0.25">
      <c r="I493" s="116"/>
      <c r="J493" s="116"/>
      <c r="K493" s="116"/>
      <c r="L493" s="116"/>
    </row>
    <row r="494" spans="9:12" x14ac:dyDescent="0.25">
      <c r="I494" s="116"/>
      <c r="J494" s="116"/>
      <c r="K494" s="116"/>
      <c r="L494" s="116"/>
    </row>
    <row r="495" spans="9:12" x14ac:dyDescent="0.25">
      <c r="I495" s="116"/>
      <c r="J495" s="116"/>
      <c r="K495" s="116"/>
      <c r="L495" s="116"/>
    </row>
    <row r="496" spans="9:12" x14ac:dyDescent="0.25">
      <c r="I496" s="116"/>
      <c r="J496" s="116"/>
      <c r="K496" s="116"/>
      <c r="L496" s="116"/>
    </row>
    <row r="497" spans="9:12" x14ac:dyDescent="0.25">
      <c r="I497" s="116"/>
      <c r="J497" s="116"/>
      <c r="K497" s="116"/>
      <c r="L497" s="116"/>
    </row>
    <row r="498" spans="9:12" x14ac:dyDescent="0.25">
      <c r="I498" s="116"/>
      <c r="J498" s="116"/>
      <c r="K498" s="116"/>
      <c r="L498" s="116"/>
    </row>
    <row r="499" spans="9:12" x14ac:dyDescent="0.25">
      <c r="I499" s="116"/>
      <c r="J499" s="116"/>
      <c r="K499" s="116"/>
      <c r="L499" s="116"/>
    </row>
    <row r="500" spans="9:12" x14ac:dyDescent="0.25">
      <c r="I500" s="116"/>
      <c r="J500" s="116"/>
      <c r="K500" s="116"/>
      <c r="L500" s="116"/>
    </row>
    <row r="501" spans="9:12" x14ac:dyDescent="0.25">
      <c r="I501" s="116"/>
      <c r="J501" s="116"/>
      <c r="K501" s="116"/>
      <c r="L501" s="116"/>
    </row>
    <row r="502" spans="9:12" x14ac:dyDescent="0.25">
      <c r="I502" s="116"/>
      <c r="J502" s="116"/>
      <c r="K502" s="116"/>
      <c r="L502" s="116"/>
    </row>
    <row r="503" spans="9:12" x14ac:dyDescent="0.25">
      <c r="I503" s="116"/>
      <c r="J503" s="116"/>
      <c r="K503" s="116"/>
      <c r="L503" s="116"/>
    </row>
    <row r="504" spans="9:12" x14ac:dyDescent="0.25">
      <c r="I504" s="116"/>
      <c r="J504" s="116"/>
      <c r="K504" s="116"/>
      <c r="L504" s="116"/>
    </row>
    <row r="505" spans="9:12" x14ac:dyDescent="0.25">
      <c r="I505" s="116"/>
      <c r="J505" s="116"/>
      <c r="K505" s="116"/>
      <c r="L505" s="116"/>
    </row>
    <row r="506" spans="9:12" x14ac:dyDescent="0.25">
      <c r="I506" s="116"/>
      <c r="J506" s="116"/>
      <c r="K506" s="116"/>
      <c r="L506" s="116"/>
    </row>
    <row r="507" spans="9:12" x14ac:dyDescent="0.25">
      <c r="I507" s="116"/>
      <c r="J507" s="116"/>
      <c r="K507" s="116"/>
      <c r="L507" s="116"/>
    </row>
    <row r="508" spans="9:12" x14ac:dyDescent="0.25">
      <c r="I508" s="116"/>
      <c r="J508" s="116"/>
      <c r="K508" s="116"/>
      <c r="L508" s="116"/>
    </row>
    <row r="509" spans="9:12" x14ac:dyDescent="0.25">
      <c r="I509" s="116"/>
      <c r="J509" s="116"/>
      <c r="K509" s="116"/>
      <c r="L509" s="116"/>
    </row>
    <row r="510" spans="9:12" x14ac:dyDescent="0.25">
      <c r="I510" s="116"/>
      <c r="J510" s="116"/>
      <c r="K510" s="116"/>
      <c r="L510" s="116"/>
    </row>
    <row r="511" spans="9:12" x14ac:dyDescent="0.25">
      <c r="I511" s="116"/>
      <c r="J511" s="116"/>
      <c r="K511" s="116"/>
      <c r="L511" s="116"/>
    </row>
    <row r="512" spans="9:12" x14ac:dyDescent="0.25">
      <c r="I512" s="116"/>
      <c r="J512" s="116"/>
      <c r="K512" s="116"/>
      <c r="L512" s="116"/>
    </row>
    <row r="513" spans="9:12" x14ac:dyDescent="0.25">
      <c r="I513" s="116"/>
      <c r="J513" s="116"/>
      <c r="K513" s="116"/>
      <c r="L513" s="116"/>
    </row>
    <row r="514" spans="9:12" x14ac:dyDescent="0.25">
      <c r="I514" s="116"/>
      <c r="J514" s="116"/>
      <c r="K514" s="116"/>
      <c r="L514" s="116"/>
    </row>
    <row r="515" spans="9:12" x14ac:dyDescent="0.25">
      <c r="I515" s="116"/>
      <c r="J515" s="116"/>
      <c r="K515" s="116"/>
      <c r="L515" s="116"/>
    </row>
    <row r="516" spans="9:12" x14ac:dyDescent="0.25">
      <c r="I516" s="116"/>
      <c r="J516" s="116"/>
      <c r="K516" s="116"/>
      <c r="L516" s="116"/>
    </row>
    <row r="517" spans="9:12" x14ac:dyDescent="0.25">
      <c r="I517" s="116"/>
      <c r="J517" s="116"/>
      <c r="K517" s="116"/>
      <c r="L517" s="116"/>
    </row>
    <row r="518" spans="9:12" x14ac:dyDescent="0.25">
      <c r="I518" s="116"/>
      <c r="J518" s="116"/>
      <c r="K518" s="116"/>
      <c r="L518" s="116"/>
    </row>
    <row r="519" spans="9:12" x14ac:dyDescent="0.25">
      <c r="I519" s="116"/>
      <c r="J519" s="116"/>
      <c r="K519" s="116"/>
      <c r="L519" s="116"/>
    </row>
    <row r="520" spans="9:12" x14ac:dyDescent="0.25">
      <c r="I520" s="116"/>
      <c r="J520" s="116"/>
      <c r="K520" s="116"/>
      <c r="L520" s="116"/>
    </row>
    <row r="521" spans="9:12" x14ac:dyDescent="0.25">
      <c r="I521" s="116"/>
      <c r="J521" s="116"/>
      <c r="K521" s="116"/>
      <c r="L521" s="116"/>
    </row>
    <row r="522" spans="9:12" x14ac:dyDescent="0.25">
      <c r="I522" s="116"/>
      <c r="J522" s="116"/>
      <c r="K522" s="116"/>
      <c r="L522" s="116"/>
    </row>
    <row r="523" spans="9:12" x14ac:dyDescent="0.25">
      <c r="I523" s="116"/>
      <c r="J523" s="116"/>
      <c r="K523" s="116"/>
      <c r="L523" s="116"/>
    </row>
    <row r="524" spans="9:12" x14ac:dyDescent="0.25">
      <c r="I524" s="116"/>
      <c r="J524" s="116"/>
      <c r="K524" s="116"/>
      <c r="L524" s="116"/>
    </row>
    <row r="525" spans="9:12" x14ac:dyDescent="0.25">
      <c r="I525" s="116"/>
      <c r="J525" s="116"/>
      <c r="K525" s="116"/>
      <c r="L525" s="116"/>
    </row>
    <row r="526" spans="9:12" x14ac:dyDescent="0.25">
      <c r="I526" s="116"/>
      <c r="J526" s="116"/>
      <c r="K526" s="116"/>
      <c r="L526" s="116"/>
    </row>
    <row r="527" spans="9:12" x14ac:dyDescent="0.25">
      <c r="I527" s="116"/>
      <c r="J527" s="116"/>
      <c r="K527" s="116"/>
      <c r="L527" s="116"/>
    </row>
    <row r="528" spans="9:12" x14ac:dyDescent="0.25">
      <c r="I528" s="116"/>
      <c r="J528" s="116"/>
      <c r="K528" s="116"/>
      <c r="L528" s="116"/>
    </row>
    <row r="529" spans="9:12" x14ac:dyDescent="0.25">
      <c r="I529" s="116"/>
      <c r="J529" s="116"/>
      <c r="K529" s="116"/>
      <c r="L529" s="116"/>
    </row>
    <row r="530" spans="9:12" x14ac:dyDescent="0.25">
      <c r="I530" s="116"/>
      <c r="J530" s="116"/>
      <c r="K530" s="116"/>
      <c r="L530" s="116"/>
    </row>
    <row r="531" spans="9:12" x14ac:dyDescent="0.25">
      <c r="I531" s="116"/>
      <c r="J531" s="116"/>
      <c r="K531" s="116"/>
      <c r="L531" s="116"/>
    </row>
    <row r="532" spans="9:12" x14ac:dyDescent="0.25">
      <c r="I532" s="116"/>
      <c r="J532" s="116"/>
      <c r="K532" s="116"/>
      <c r="L532" s="116"/>
    </row>
    <row r="533" spans="9:12" x14ac:dyDescent="0.25">
      <c r="I533" s="116"/>
      <c r="J533" s="116"/>
      <c r="K533" s="116"/>
      <c r="L533" s="116"/>
    </row>
    <row r="534" spans="9:12" x14ac:dyDescent="0.25">
      <c r="I534" s="116"/>
      <c r="J534" s="116"/>
      <c r="K534" s="116"/>
      <c r="L534" s="116"/>
    </row>
    <row r="535" spans="9:12" x14ac:dyDescent="0.25">
      <c r="I535" s="116"/>
      <c r="J535" s="116"/>
      <c r="K535" s="116"/>
      <c r="L535" s="116"/>
    </row>
    <row r="536" spans="9:12" x14ac:dyDescent="0.25">
      <c r="I536" s="116"/>
      <c r="J536" s="116"/>
      <c r="K536" s="116"/>
      <c r="L536" s="116"/>
    </row>
    <row r="537" spans="9:12" x14ac:dyDescent="0.25">
      <c r="I537" s="116"/>
      <c r="J537" s="116"/>
      <c r="K537" s="116"/>
      <c r="L537" s="116"/>
    </row>
    <row r="538" spans="9:12" x14ac:dyDescent="0.25">
      <c r="I538" s="116"/>
      <c r="J538" s="116"/>
      <c r="K538" s="116"/>
      <c r="L538" s="116"/>
    </row>
    <row r="539" spans="9:12" x14ac:dyDescent="0.25">
      <c r="I539" s="116"/>
      <c r="J539" s="116"/>
      <c r="K539" s="116"/>
      <c r="L539" s="116"/>
    </row>
    <row r="540" spans="9:12" x14ac:dyDescent="0.25">
      <c r="I540" s="116"/>
      <c r="J540" s="116"/>
      <c r="K540" s="116"/>
      <c r="L540" s="116"/>
    </row>
    <row r="541" spans="9:12" x14ac:dyDescent="0.25">
      <c r="I541" s="116"/>
      <c r="J541" s="116"/>
      <c r="K541" s="116"/>
      <c r="L541" s="116"/>
    </row>
    <row r="542" spans="9:12" x14ac:dyDescent="0.25">
      <c r="I542" s="116"/>
      <c r="J542" s="116"/>
      <c r="K542" s="116"/>
      <c r="L542" s="116"/>
    </row>
    <row r="543" spans="9:12" x14ac:dyDescent="0.25">
      <c r="I543" s="116"/>
      <c r="J543" s="116"/>
      <c r="K543" s="116"/>
      <c r="L543" s="116"/>
    </row>
    <row r="544" spans="9:12" x14ac:dyDescent="0.25">
      <c r="I544" s="116"/>
      <c r="J544" s="116"/>
      <c r="K544" s="116"/>
      <c r="L544" s="116"/>
    </row>
    <row r="545" spans="9:12" x14ac:dyDescent="0.25">
      <c r="I545" s="116"/>
      <c r="J545" s="116"/>
      <c r="K545" s="116"/>
      <c r="L545" s="116"/>
    </row>
    <row r="546" spans="9:12" x14ac:dyDescent="0.25">
      <c r="I546" s="116"/>
      <c r="J546" s="116"/>
      <c r="K546" s="116"/>
      <c r="L546" s="116"/>
    </row>
    <row r="547" spans="9:12" x14ac:dyDescent="0.25">
      <c r="I547" s="116"/>
      <c r="J547" s="116"/>
      <c r="K547" s="116"/>
      <c r="L547" s="116"/>
    </row>
    <row r="548" spans="9:12" x14ac:dyDescent="0.25">
      <c r="I548" s="116"/>
      <c r="J548" s="116"/>
      <c r="K548" s="116"/>
      <c r="L548" s="116"/>
    </row>
    <row r="549" spans="9:12" x14ac:dyDescent="0.25">
      <c r="I549" s="116"/>
      <c r="J549" s="116"/>
      <c r="K549" s="116"/>
      <c r="L549" s="116"/>
    </row>
    <row r="550" spans="9:12" x14ac:dyDescent="0.25">
      <c r="I550" s="116"/>
      <c r="J550" s="116"/>
      <c r="K550" s="116"/>
      <c r="L550" s="116"/>
    </row>
    <row r="551" spans="9:12" x14ac:dyDescent="0.25">
      <c r="I551" s="116"/>
      <c r="J551" s="116"/>
      <c r="K551" s="116"/>
      <c r="L551" s="116"/>
    </row>
    <row r="552" spans="9:12" x14ac:dyDescent="0.25">
      <c r="I552" s="116"/>
      <c r="J552" s="116"/>
      <c r="K552" s="116"/>
      <c r="L552" s="116"/>
    </row>
    <row r="553" spans="9:12" x14ac:dyDescent="0.25">
      <c r="I553" s="116"/>
      <c r="J553" s="116"/>
      <c r="K553" s="116"/>
      <c r="L553" s="116"/>
    </row>
    <row r="554" spans="9:12" x14ac:dyDescent="0.25">
      <c r="I554" s="116"/>
      <c r="J554" s="116"/>
      <c r="K554" s="116"/>
      <c r="L554" s="116"/>
    </row>
    <row r="555" spans="9:12" x14ac:dyDescent="0.25">
      <c r="I555" s="116"/>
      <c r="J555" s="116"/>
      <c r="K555" s="116"/>
      <c r="L555" s="116"/>
    </row>
    <row r="556" spans="9:12" x14ac:dyDescent="0.25">
      <c r="I556" s="116"/>
      <c r="J556" s="116"/>
      <c r="K556" s="116"/>
      <c r="L556" s="116"/>
    </row>
    <row r="557" spans="9:12" x14ac:dyDescent="0.25">
      <c r="I557" s="116"/>
      <c r="J557" s="116"/>
      <c r="K557" s="116"/>
      <c r="L557" s="116"/>
    </row>
    <row r="558" spans="9:12" x14ac:dyDescent="0.25">
      <c r="I558" s="116"/>
      <c r="J558" s="116"/>
      <c r="K558" s="116"/>
      <c r="L558" s="116"/>
    </row>
    <row r="559" spans="9:12" x14ac:dyDescent="0.25">
      <c r="I559" s="116"/>
      <c r="J559" s="116"/>
      <c r="K559" s="116"/>
      <c r="L559" s="116"/>
    </row>
    <row r="560" spans="9:12" x14ac:dyDescent="0.25">
      <c r="I560" s="116"/>
      <c r="J560" s="116"/>
      <c r="K560" s="116"/>
      <c r="L560" s="116"/>
    </row>
    <row r="561" spans="9:12" x14ac:dyDescent="0.25">
      <c r="I561" s="116"/>
      <c r="J561" s="116"/>
      <c r="K561" s="116"/>
      <c r="L561" s="116"/>
    </row>
    <row r="562" spans="9:12" x14ac:dyDescent="0.25">
      <c r="I562" s="116"/>
      <c r="J562" s="116"/>
      <c r="K562" s="116"/>
      <c r="L562" s="116"/>
    </row>
    <row r="563" spans="9:12" x14ac:dyDescent="0.25">
      <c r="I563" s="116"/>
      <c r="J563" s="116"/>
      <c r="K563" s="116"/>
      <c r="L563" s="116"/>
    </row>
    <row r="564" spans="9:12" x14ac:dyDescent="0.25">
      <c r="I564" s="116"/>
      <c r="J564" s="116"/>
      <c r="K564" s="116"/>
      <c r="L564" s="116"/>
    </row>
    <row r="565" spans="9:12" x14ac:dyDescent="0.25">
      <c r="I565" s="116"/>
      <c r="J565" s="116"/>
      <c r="K565" s="116"/>
      <c r="L565" s="116"/>
    </row>
    <row r="566" spans="9:12" x14ac:dyDescent="0.25">
      <c r="I566" s="116"/>
      <c r="J566" s="116"/>
      <c r="K566" s="116"/>
      <c r="L566" s="116"/>
    </row>
    <row r="567" spans="9:12" x14ac:dyDescent="0.25">
      <c r="I567" s="116"/>
      <c r="J567" s="116"/>
      <c r="K567" s="116"/>
      <c r="L567" s="116"/>
    </row>
    <row r="568" spans="9:12" x14ac:dyDescent="0.25">
      <c r="I568" s="116"/>
      <c r="J568" s="116"/>
      <c r="K568" s="116"/>
      <c r="L568" s="116"/>
    </row>
    <row r="569" spans="9:12" x14ac:dyDescent="0.25">
      <c r="I569" s="116"/>
      <c r="J569" s="116"/>
      <c r="K569" s="116"/>
      <c r="L569" s="116"/>
    </row>
    <row r="570" spans="9:12" x14ac:dyDescent="0.25">
      <c r="I570" s="116"/>
      <c r="J570" s="116"/>
      <c r="K570" s="116"/>
      <c r="L570" s="116"/>
    </row>
    <row r="571" spans="9:12" x14ac:dyDescent="0.25">
      <c r="I571" s="116"/>
      <c r="J571" s="116"/>
      <c r="K571" s="116"/>
      <c r="L571" s="116"/>
    </row>
    <row r="572" spans="9:12" x14ac:dyDescent="0.25">
      <c r="I572" s="116"/>
      <c r="J572" s="116"/>
      <c r="K572" s="116"/>
      <c r="L572" s="116"/>
    </row>
    <row r="573" spans="9:12" x14ac:dyDescent="0.25">
      <c r="I573" s="116"/>
      <c r="J573" s="116"/>
      <c r="K573" s="116"/>
      <c r="L573" s="116"/>
    </row>
    <row r="574" spans="9:12" x14ac:dyDescent="0.25">
      <c r="I574" s="116"/>
      <c r="J574" s="116"/>
      <c r="K574" s="116"/>
      <c r="L574" s="116"/>
    </row>
    <row r="575" spans="9:12" x14ac:dyDescent="0.25">
      <c r="I575" s="116"/>
      <c r="J575" s="116"/>
      <c r="K575" s="116"/>
      <c r="L575" s="116"/>
    </row>
    <row r="576" spans="9:12" x14ac:dyDescent="0.25">
      <c r="I576" s="116"/>
      <c r="J576" s="116"/>
      <c r="K576" s="116"/>
      <c r="L576" s="116"/>
    </row>
    <row r="577" spans="9:12" x14ac:dyDescent="0.25">
      <c r="I577" s="116"/>
      <c r="J577" s="116"/>
      <c r="K577" s="116"/>
      <c r="L577" s="116"/>
    </row>
    <row r="578" spans="9:12" x14ac:dyDescent="0.25">
      <c r="I578" s="116"/>
      <c r="J578" s="116"/>
      <c r="K578" s="116"/>
      <c r="L578" s="116"/>
    </row>
    <row r="579" spans="9:12" x14ac:dyDescent="0.25">
      <c r="I579" s="116"/>
      <c r="J579" s="116"/>
      <c r="K579" s="116"/>
      <c r="L579" s="116"/>
    </row>
    <row r="580" spans="9:12" x14ac:dyDescent="0.25">
      <c r="I580" s="116"/>
      <c r="J580" s="116"/>
      <c r="K580" s="116"/>
      <c r="L580" s="116"/>
    </row>
    <row r="581" spans="9:12" x14ac:dyDescent="0.25">
      <c r="I581" s="116"/>
      <c r="J581" s="116"/>
      <c r="K581" s="116"/>
      <c r="L581" s="116"/>
    </row>
    <row r="582" spans="9:12" x14ac:dyDescent="0.25">
      <c r="I582" s="116"/>
      <c r="J582" s="116"/>
      <c r="K582" s="116"/>
      <c r="L582" s="116"/>
    </row>
    <row r="583" spans="9:12" x14ac:dyDescent="0.25">
      <c r="I583" s="116"/>
      <c r="J583" s="116"/>
      <c r="K583" s="116"/>
      <c r="L583" s="116"/>
    </row>
    <row r="584" spans="9:12" x14ac:dyDescent="0.25">
      <c r="I584" s="116"/>
      <c r="J584" s="116"/>
      <c r="K584" s="116"/>
      <c r="L584" s="116"/>
    </row>
    <row r="585" spans="9:12" x14ac:dyDescent="0.25">
      <c r="I585" s="116"/>
      <c r="J585" s="116"/>
      <c r="K585" s="116"/>
      <c r="L585" s="116"/>
    </row>
    <row r="586" spans="9:12" x14ac:dyDescent="0.25">
      <c r="I586" s="116"/>
      <c r="J586" s="116"/>
      <c r="K586" s="116"/>
      <c r="L586" s="116"/>
    </row>
    <row r="587" spans="9:12" x14ac:dyDescent="0.25">
      <c r="I587" s="116"/>
      <c r="J587" s="116"/>
      <c r="K587" s="116"/>
      <c r="L587" s="116"/>
    </row>
    <row r="588" spans="9:12" x14ac:dyDescent="0.25">
      <c r="I588" s="116"/>
      <c r="J588" s="116"/>
      <c r="K588" s="116"/>
      <c r="L588" s="116"/>
    </row>
    <row r="589" spans="9:12" x14ac:dyDescent="0.25">
      <c r="I589" s="116"/>
      <c r="J589" s="116"/>
      <c r="K589" s="116"/>
      <c r="L589" s="116"/>
    </row>
    <row r="590" spans="9:12" x14ac:dyDescent="0.25">
      <c r="I590" s="116"/>
      <c r="J590" s="116"/>
      <c r="K590" s="116"/>
      <c r="L590" s="116"/>
    </row>
    <row r="591" spans="9:12" x14ac:dyDescent="0.25">
      <c r="I591" s="116"/>
      <c r="J591" s="116"/>
      <c r="K591" s="116"/>
      <c r="L591" s="116"/>
    </row>
    <row r="592" spans="9:12" x14ac:dyDescent="0.25">
      <c r="I592" s="116"/>
      <c r="J592" s="116"/>
      <c r="K592" s="116"/>
      <c r="L592" s="116"/>
    </row>
    <row r="593" spans="9:12" x14ac:dyDescent="0.25">
      <c r="I593" s="116"/>
      <c r="J593" s="116"/>
      <c r="K593" s="116"/>
      <c r="L593" s="116"/>
    </row>
    <row r="594" spans="9:12" x14ac:dyDescent="0.25">
      <c r="I594" s="116"/>
      <c r="J594" s="116"/>
      <c r="K594" s="116"/>
      <c r="L594" s="116"/>
    </row>
    <row r="595" spans="9:12" x14ac:dyDescent="0.25">
      <c r="I595" s="116"/>
      <c r="J595" s="116"/>
      <c r="K595" s="116"/>
      <c r="L595" s="116"/>
    </row>
    <row r="596" spans="9:12" x14ac:dyDescent="0.25">
      <c r="I596" s="116"/>
      <c r="J596" s="116"/>
      <c r="K596" s="116"/>
      <c r="L596" s="116"/>
    </row>
    <row r="597" spans="9:12" x14ac:dyDescent="0.25">
      <c r="I597" s="116"/>
      <c r="J597" s="116"/>
      <c r="K597" s="116"/>
      <c r="L597" s="116"/>
    </row>
    <row r="598" spans="9:12" x14ac:dyDescent="0.25">
      <c r="I598" s="116"/>
      <c r="J598" s="116"/>
      <c r="K598" s="116"/>
      <c r="L598" s="116"/>
    </row>
    <row r="599" spans="9:12" x14ac:dyDescent="0.25">
      <c r="I599" s="116"/>
      <c r="J599" s="116"/>
      <c r="K599" s="116"/>
      <c r="L599" s="116"/>
    </row>
    <row r="600" spans="9:12" x14ac:dyDescent="0.25">
      <c r="I600" s="116"/>
      <c r="J600" s="116"/>
      <c r="K600" s="116"/>
      <c r="L600" s="116"/>
    </row>
    <row r="601" spans="9:12" x14ac:dyDescent="0.25">
      <c r="I601" s="116"/>
      <c r="J601" s="116"/>
      <c r="K601" s="116"/>
      <c r="L601" s="116"/>
    </row>
    <row r="602" spans="9:12" x14ac:dyDescent="0.25">
      <c r="I602" s="116"/>
      <c r="J602" s="116"/>
      <c r="K602" s="116"/>
      <c r="L602" s="116"/>
    </row>
    <row r="603" spans="9:12" x14ac:dyDescent="0.25">
      <c r="I603" s="116"/>
      <c r="J603" s="116"/>
      <c r="K603" s="116"/>
      <c r="L603" s="116"/>
    </row>
    <row r="604" spans="9:12" x14ac:dyDescent="0.25">
      <c r="I604" s="116"/>
      <c r="J604" s="116"/>
      <c r="K604" s="116"/>
      <c r="L604" s="116"/>
    </row>
    <row r="605" spans="9:12" x14ac:dyDescent="0.25">
      <c r="I605" s="116"/>
      <c r="J605" s="116"/>
      <c r="K605" s="116"/>
      <c r="L605" s="116"/>
    </row>
    <row r="606" spans="9:12" x14ac:dyDescent="0.25">
      <c r="I606" s="116"/>
      <c r="J606" s="116"/>
      <c r="K606" s="116"/>
      <c r="L606" s="116"/>
    </row>
    <row r="607" spans="9:12" x14ac:dyDescent="0.25">
      <c r="I607" s="116"/>
      <c r="J607" s="116"/>
      <c r="K607" s="116"/>
      <c r="L607" s="116"/>
    </row>
    <row r="608" spans="9:12" x14ac:dyDescent="0.25">
      <c r="I608" s="116"/>
      <c r="J608" s="116"/>
      <c r="K608" s="116"/>
      <c r="L608" s="116"/>
    </row>
    <row r="609" spans="9:12" x14ac:dyDescent="0.25">
      <c r="I609" s="116"/>
      <c r="J609" s="116"/>
      <c r="K609" s="116"/>
      <c r="L609" s="116"/>
    </row>
    <row r="610" spans="9:12" x14ac:dyDescent="0.25">
      <c r="I610" s="116"/>
      <c r="J610" s="116"/>
      <c r="K610" s="116"/>
      <c r="L610" s="116"/>
    </row>
    <row r="611" spans="9:12" x14ac:dyDescent="0.25">
      <c r="I611" s="116"/>
      <c r="J611" s="116"/>
      <c r="K611" s="116"/>
      <c r="L611" s="116"/>
    </row>
    <row r="612" spans="9:12" x14ac:dyDescent="0.25">
      <c r="I612" s="116"/>
      <c r="J612" s="116"/>
      <c r="K612" s="116"/>
      <c r="L612" s="116"/>
    </row>
    <row r="613" spans="9:12" x14ac:dyDescent="0.25">
      <c r="I613" s="116"/>
      <c r="J613" s="116"/>
      <c r="K613" s="116"/>
      <c r="L613" s="116"/>
    </row>
    <row r="614" spans="9:12" x14ac:dyDescent="0.25">
      <c r="I614" s="116"/>
      <c r="J614" s="116"/>
      <c r="K614" s="116"/>
      <c r="L614" s="116"/>
    </row>
    <row r="615" spans="9:12" x14ac:dyDescent="0.25">
      <c r="I615" s="116"/>
      <c r="J615" s="116"/>
      <c r="K615" s="116"/>
      <c r="L615" s="116"/>
    </row>
    <row r="616" spans="9:12" x14ac:dyDescent="0.25">
      <c r="I616" s="116"/>
      <c r="J616" s="116"/>
      <c r="K616" s="116"/>
      <c r="L616" s="116"/>
    </row>
    <row r="617" spans="9:12" x14ac:dyDescent="0.25">
      <c r="I617" s="116"/>
      <c r="J617" s="116"/>
      <c r="K617" s="116"/>
      <c r="L617" s="116"/>
    </row>
    <row r="618" spans="9:12" x14ac:dyDescent="0.25">
      <c r="I618" s="116"/>
      <c r="J618" s="116"/>
      <c r="K618" s="116"/>
      <c r="L618" s="116"/>
    </row>
    <row r="619" spans="9:12" x14ac:dyDescent="0.25">
      <c r="I619" s="116"/>
      <c r="J619" s="116"/>
      <c r="K619" s="116"/>
      <c r="L619" s="116"/>
    </row>
    <row r="620" spans="9:12" x14ac:dyDescent="0.25">
      <c r="I620" s="116"/>
      <c r="J620" s="116"/>
      <c r="K620" s="116"/>
      <c r="L620" s="116"/>
    </row>
    <row r="621" spans="9:12" x14ac:dyDescent="0.25">
      <c r="I621" s="116"/>
      <c r="J621" s="116"/>
      <c r="K621" s="116"/>
      <c r="L621" s="116"/>
    </row>
    <row r="622" spans="9:12" x14ac:dyDescent="0.25">
      <c r="I622" s="116"/>
      <c r="J622" s="116"/>
      <c r="K622" s="116"/>
      <c r="L622" s="116"/>
    </row>
    <row r="623" spans="9:12" x14ac:dyDescent="0.25">
      <c r="I623" s="116"/>
      <c r="J623" s="116"/>
      <c r="K623" s="116"/>
      <c r="L623" s="116"/>
    </row>
    <row r="624" spans="9:12" x14ac:dyDescent="0.25">
      <c r="I624" s="116"/>
      <c r="J624" s="116"/>
      <c r="K624" s="116"/>
      <c r="L624" s="116"/>
    </row>
    <row r="625" spans="9:12" x14ac:dyDescent="0.25">
      <c r="I625" s="116"/>
      <c r="J625" s="116"/>
      <c r="K625" s="116"/>
      <c r="L625" s="116"/>
    </row>
    <row r="626" spans="9:12" x14ac:dyDescent="0.25">
      <c r="I626" s="116"/>
      <c r="J626" s="116"/>
      <c r="K626" s="116"/>
      <c r="L626" s="116"/>
    </row>
    <row r="627" spans="9:12" x14ac:dyDescent="0.25">
      <c r="I627" s="116"/>
      <c r="J627" s="116"/>
      <c r="K627" s="116"/>
      <c r="L627" s="116"/>
    </row>
    <row r="628" spans="9:12" x14ac:dyDescent="0.25">
      <c r="I628" s="116"/>
      <c r="J628" s="116"/>
      <c r="K628" s="116"/>
      <c r="L628" s="116"/>
    </row>
    <row r="629" spans="9:12" x14ac:dyDescent="0.25">
      <c r="I629" s="116"/>
      <c r="J629" s="116"/>
      <c r="K629" s="116"/>
      <c r="L629" s="116"/>
    </row>
    <row r="630" spans="9:12" x14ac:dyDescent="0.25">
      <c r="I630" s="116"/>
      <c r="J630" s="116"/>
      <c r="K630" s="116"/>
      <c r="L630" s="116"/>
    </row>
    <row r="631" spans="9:12" x14ac:dyDescent="0.25">
      <c r="I631" s="116"/>
      <c r="J631" s="116"/>
      <c r="K631" s="116"/>
      <c r="L631" s="116"/>
    </row>
    <row r="632" spans="9:12" x14ac:dyDescent="0.25">
      <c r="I632" s="116"/>
      <c r="J632" s="116"/>
      <c r="K632" s="116"/>
      <c r="L632" s="116"/>
    </row>
    <row r="633" spans="9:12" x14ac:dyDescent="0.25">
      <c r="I633" s="116"/>
      <c r="J633" s="116"/>
      <c r="K633" s="116"/>
      <c r="L633" s="116"/>
    </row>
    <row r="634" spans="9:12" x14ac:dyDescent="0.25">
      <c r="I634" s="116"/>
      <c r="J634" s="116"/>
      <c r="K634" s="116"/>
      <c r="L634" s="116"/>
    </row>
    <row r="635" spans="9:12" x14ac:dyDescent="0.25">
      <c r="I635" s="116"/>
      <c r="J635" s="116"/>
      <c r="K635" s="116"/>
      <c r="L635" s="116"/>
    </row>
    <row r="636" spans="9:12" x14ac:dyDescent="0.25">
      <c r="I636" s="116"/>
      <c r="J636" s="116"/>
      <c r="K636" s="116"/>
      <c r="L636" s="116"/>
    </row>
    <row r="637" spans="9:12" x14ac:dyDescent="0.25">
      <c r="I637" s="116"/>
      <c r="J637" s="116"/>
      <c r="K637" s="116"/>
      <c r="L637" s="116"/>
    </row>
    <row r="638" spans="9:12" x14ac:dyDescent="0.25">
      <c r="I638" s="116"/>
      <c r="J638" s="116"/>
      <c r="K638" s="116"/>
      <c r="L638" s="116"/>
    </row>
    <row r="639" spans="9:12" x14ac:dyDescent="0.25">
      <c r="I639" s="116"/>
      <c r="J639" s="116"/>
      <c r="K639" s="116"/>
      <c r="L639" s="116"/>
    </row>
    <row r="640" spans="9:12" x14ac:dyDescent="0.25">
      <c r="I640" s="116"/>
      <c r="J640" s="116"/>
      <c r="K640" s="116"/>
      <c r="L640" s="116"/>
    </row>
    <row r="641" spans="9:12" x14ac:dyDescent="0.25">
      <c r="I641" s="116"/>
      <c r="J641" s="116"/>
      <c r="K641" s="116"/>
      <c r="L641" s="116"/>
    </row>
    <row r="642" spans="9:12" x14ac:dyDescent="0.25">
      <c r="I642" s="116"/>
      <c r="J642" s="116"/>
      <c r="K642" s="116"/>
      <c r="L642" s="116"/>
    </row>
    <row r="643" spans="9:12" x14ac:dyDescent="0.25">
      <c r="I643" s="116"/>
      <c r="J643" s="116"/>
      <c r="K643" s="116"/>
      <c r="L643" s="116"/>
    </row>
    <row r="644" spans="9:12" x14ac:dyDescent="0.25">
      <c r="I644" s="116"/>
      <c r="J644" s="116"/>
      <c r="K644" s="116"/>
      <c r="L644" s="116"/>
    </row>
    <row r="645" spans="9:12" x14ac:dyDescent="0.25">
      <c r="I645" s="116"/>
      <c r="J645" s="116"/>
      <c r="K645" s="116"/>
      <c r="L645" s="116"/>
    </row>
    <row r="646" spans="9:12" x14ac:dyDescent="0.25">
      <c r="I646" s="116"/>
      <c r="J646" s="116"/>
      <c r="K646" s="116"/>
      <c r="L646" s="116"/>
    </row>
    <row r="647" spans="9:12" x14ac:dyDescent="0.25">
      <c r="I647" s="116"/>
      <c r="J647" s="116"/>
      <c r="K647" s="116"/>
      <c r="L647" s="116"/>
    </row>
    <row r="648" spans="9:12" x14ac:dyDescent="0.25">
      <c r="I648" s="116"/>
      <c r="J648" s="116"/>
      <c r="K648" s="116"/>
      <c r="L648" s="116"/>
    </row>
    <row r="649" spans="9:12" x14ac:dyDescent="0.25">
      <c r="I649" s="116"/>
      <c r="J649" s="116"/>
      <c r="K649" s="116"/>
      <c r="L649" s="116"/>
    </row>
    <row r="650" spans="9:12" x14ac:dyDescent="0.25">
      <c r="I650" s="116"/>
      <c r="J650" s="116"/>
      <c r="K650" s="116"/>
      <c r="L650" s="116"/>
    </row>
    <row r="651" spans="9:12" x14ac:dyDescent="0.25">
      <c r="I651" s="116"/>
      <c r="J651" s="116"/>
      <c r="K651" s="116"/>
      <c r="L651" s="116"/>
    </row>
    <row r="652" spans="9:12" x14ac:dyDescent="0.25">
      <c r="I652" s="116"/>
      <c r="J652" s="116"/>
      <c r="K652" s="116"/>
      <c r="L652" s="116"/>
    </row>
    <row r="653" spans="9:12" x14ac:dyDescent="0.25">
      <c r="I653" s="116"/>
      <c r="J653" s="116"/>
      <c r="K653" s="116"/>
      <c r="L653" s="116"/>
    </row>
    <row r="654" spans="9:12" x14ac:dyDescent="0.25">
      <c r="I654" s="116"/>
      <c r="J654" s="116"/>
      <c r="K654" s="116"/>
      <c r="L654" s="116"/>
    </row>
    <row r="655" spans="9:12" x14ac:dyDescent="0.25">
      <c r="I655" s="116"/>
      <c r="J655" s="116"/>
      <c r="K655" s="116"/>
      <c r="L655" s="116"/>
    </row>
    <row r="656" spans="9:12" x14ac:dyDescent="0.25">
      <c r="I656" s="116"/>
      <c r="J656" s="116"/>
      <c r="K656" s="116"/>
      <c r="L656" s="116"/>
    </row>
    <row r="657" spans="9:12" x14ac:dyDescent="0.25">
      <c r="I657" s="116"/>
      <c r="J657" s="116"/>
      <c r="K657" s="116"/>
      <c r="L657" s="116"/>
    </row>
    <row r="658" spans="9:12" x14ac:dyDescent="0.25">
      <c r="I658" s="116"/>
      <c r="J658" s="116"/>
      <c r="K658" s="116"/>
      <c r="L658" s="116"/>
    </row>
    <row r="659" spans="9:12" x14ac:dyDescent="0.25">
      <c r="I659" s="116"/>
      <c r="J659" s="116"/>
      <c r="K659" s="116"/>
      <c r="L659" s="116"/>
    </row>
    <row r="660" spans="9:12" x14ac:dyDescent="0.25">
      <c r="I660" s="116"/>
      <c r="J660" s="116"/>
      <c r="K660" s="116"/>
      <c r="L660" s="116"/>
    </row>
    <row r="661" spans="9:12" x14ac:dyDescent="0.25">
      <c r="I661" s="116"/>
      <c r="J661" s="116"/>
      <c r="K661" s="116"/>
      <c r="L661" s="116"/>
    </row>
    <row r="662" spans="9:12" x14ac:dyDescent="0.25">
      <c r="I662" s="116"/>
      <c r="J662" s="116"/>
      <c r="K662" s="116"/>
      <c r="L662" s="116"/>
    </row>
    <row r="663" spans="9:12" x14ac:dyDescent="0.25">
      <c r="I663" s="116"/>
      <c r="J663" s="116"/>
      <c r="K663" s="116"/>
      <c r="L663" s="116"/>
    </row>
    <row r="664" spans="9:12" x14ac:dyDescent="0.25">
      <c r="I664" s="116"/>
      <c r="J664" s="116"/>
      <c r="K664" s="116"/>
      <c r="L664" s="116"/>
    </row>
    <row r="665" spans="9:12" x14ac:dyDescent="0.25">
      <c r="I665" s="116"/>
      <c r="J665" s="116"/>
      <c r="K665" s="116"/>
      <c r="L665" s="116"/>
    </row>
    <row r="666" spans="9:12" x14ac:dyDescent="0.25">
      <c r="I666" s="116"/>
      <c r="J666" s="116"/>
      <c r="K666" s="116"/>
      <c r="L666" s="116"/>
    </row>
    <row r="667" spans="9:12" x14ac:dyDescent="0.25">
      <c r="I667" s="116"/>
      <c r="J667" s="116"/>
      <c r="K667" s="116"/>
      <c r="L667" s="116"/>
    </row>
    <row r="668" spans="9:12" x14ac:dyDescent="0.25">
      <c r="I668" s="116"/>
      <c r="J668" s="116"/>
      <c r="K668" s="116"/>
      <c r="L668" s="116"/>
    </row>
    <row r="669" spans="9:12" x14ac:dyDescent="0.25">
      <c r="I669" s="116"/>
      <c r="J669" s="116"/>
      <c r="K669" s="116"/>
      <c r="L669" s="116"/>
    </row>
    <row r="670" spans="9:12" x14ac:dyDescent="0.25">
      <c r="I670" s="116"/>
      <c r="J670" s="116"/>
      <c r="K670" s="116"/>
      <c r="L670" s="116"/>
    </row>
    <row r="671" spans="9:12" x14ac:dyDescent="0.25">
      <c r="I671" s="116"/>
      <c r="J671" s="116"/>
      <c r="K671" s="116"/>
      <c r="L671" s="116"/>
    </row>
    <row r="672" spans="9:12" x14ac:dyDescent="0.25">
      <c r="I672" s="116"/>
      <c r="J672" s="116"/>
      <c r="K672" s="116"/>
      <c r="L672" s="116"/>
    </row>
    <row r="673" spans="9:12" x14ac:dyDescent="0.25">
      <c r="I673" s="116"/>
      <c r="J673" s="116"/>
      <c r="K673" s="116"/>
      <c r="L673" s="116"/>
    </row>
    <row r="674" spans="9:12" x14ac:dyDescent="0.25">
      <c r="I674" s="116"/>
      <c r="J674" s="116"/>
      <c r="K674" s="116"/>
      <c r="L674" s="116"/>
    </row>
    <row r="675" spans="9:12" x14ac:dyDescent="0.25">
      <c r="I675" s="116"/>
      <c r="J675" s="116"/>
      <c r="K675" s="116"/>
      <c r="L675" s="116"/>
    </row>
    <row r="676" spans="9:12" x14ac:dyDescent="0.25">
      <c r="I676" s="116"/>
      <c r="J676" s="116"/>
      <c r="K676" s="116"/>
      <c r="L676" s="116"/>
    </row>
    <row r="677" spans="9:12" x14ac:dyDescent="0.25">
      <c r="I677" s="116"/>
      <c r="J677" s="116"/>
      <c r="K677" s="116"/>
      <c r="L677" s="116"/>
    </row>
    <row r="678" spans="9:12" x14ac:dyDescent="0.25">
      <c r="I678" s="116"/>
      <c r="J678" s="116"/>
      <c r="K678" s="116"/>
      <c r="L678" s="116"/>
    </row>
    <row r="679" spans="9:12" x14ac:dyDescent="0.25">
      <c r="I679" s="116"/>
      <c r="J679" s="116"/>
      <c r="K679" s="116"/>
      <c r="L679" s="116"/>
    </row>
    <row r="680" spans="9:12" x14ac:dyDescent="0.25">
      <c r="I680" s="116"/>
      <c r="J680" s="116"/>
      <c r="K680" s="116"/>
      <c r="L680" s="116"/>
    </row>
    <row r="681" spans="9:12" x14ac:dyDescent="0.25">
      <c r="I681" s="116"/>
      <c r="J681" s="116"/>
      <c r="K681" s="116"/>
      <c r="L681" s="116"/>
    </row>
    <row r="682" spans="9:12" x14ac:dyDescent="0.25">
      <c r="I682" s="116"/>
      <c r="J682" s="116"/>
      <c r="K682" s="116"/>
      <c r="L682" s="116"/>
    </row>
    <row r="683" spans="9:12" x14ac:dyDescent="0.25">
      <c r="I683" s="116"/>
      <c r="J683" s="116"/>
      <c r="K683" s="116"/>
      <c r="L683" s="116"/>
    </row>
    <row r="684" spans="9:12" x14ac:dyDescent="0.25">
      <c r="I684" s="116"/>
      <c r="J684" s="116"/>
      <c r="K684" s="116"/>
      <c r="L684" s="116"/>
    </row>
    <row r="685" spans="9:12" x14ac:dyDescent="0.25">
      <c r="I685" s="116"/>
      <c r="J685" s="116"/>
      <c r="K685" s="116"/>
      <c r="L685" s="116"/>
    </row>
    <row r="686" spans="9:12" x14ac:dyDescent="0.25">
      <c r="I686" s="116"/>
      <c r="J686" s="116"/>
      <c r="K686" s="116"/>
      <c r="L686" s="116"/>
    </row>
    <row r="687" spans="9:12" x14ac:dyDescent="0.25">
      <c r="I687" s="116"/>
      <c r="J687" s="116"/>
      <c r="K687" s="116"/>
      <c r="L687" s="116"/>
    </row>
    <row r="688" spans="9:12" x14ac:dyDescent="0.25">
      <c r="I688" s="116"/>
      <c r="J688" s="116"/>
      <c r="K688" s="116"/>
      <c r="L688" s="116"/>
    </row>
    <row r="689" spans="9:12" x14ac:dyDescent="0.25">
      <c r="I689" s="116"/>
      <c r="J689" s="116"/>
      <c r="K689" s="116"/>
      <c r="L689" s="116"/>
    </row>
    <row r="690" spans="9:12" x14ac:dyDescent="0.25">
      <c r="I690" s="116"/>
      <c r="J690" s="116"/>
      <c r="K690" s="116"/>
      <c r="L690" s="116"/>
    </row>
    <row r="691" spans="9:12" x14ac:dyDescent="0.25">
      <c r="I691" s="116"/>
      <c r="J691" s="116"/>
      <c r="K691" s="116"/>
      <c r="L691" s="116"/>
    </row>
    <row r="692" spans="9:12" x14ac:dyDescent="0.25">
      <c r="I692" s="116"/>
      <c r="J692" s="116"/>
      <c r="K692" s="116"/>
      <c r="L692" s="116"/>
    </row>
    <row r="693" spans="9:12" x14ac:dyDescent="0.25">
      <c r="I693" s="116"/>
      <c r="J693" s="116"/>
      <c r="K693" s="116"/>
      <c r="L693" s="116"/>
    </row>
    <row r="694" spans="9:12" x14ac:dyDescent="0.25">
      <c r="I694" s="116"/>
      <c r="J694" s="116"/>
      <c r="K694" s="116"/>
      <c r="L694" s="116"/>
    </row>
    <row r="695" spans="9:12" x14ac:dyDescent="0.25">
      <c r="I695" s="116"/>
      <c r="J695" s="116"/>
      <c r="K695" s="116"/>
      <c r="L695" s="116"/>
    </row>
    <row r="696" spans="9:12" x14ac:dyDescent="0.25">
      <c r="I696" s="116"/>
      <c r="J696" s="116"/>
      <c r="K696" s="116"/>
      <c r="L696" s="116"/>
    </row>
    <row r="697" spans="9:12" x14ac:dyDescent="0.25">
      <c r="I697" s="116"/>
      <c r="J697" s="116"/>
      <c r="K697" s="116"/>
      <c r="L697" s="116"/>
    </row>
    <row r="698" spans="9:12" x14ac:dyDescent="0.25">
      <c r="I698" s="116"/>
      <c r="J698" s="116"/>
      <c r="K698" s="116"/>
      <c r="L698" s="116"/>
    </row>
    <row r="699" spans="9:12" x14ac:dyDescent="0.25">
      <c r="I699" s="116"/>
      <c r="J699" s="116"/>
      <c r="K699" s="116"/>
      <c r="L699" s="116"/>
    </row>
    <row r="700" spans="9:12" x14ac:dyDescent="0.25">
      <c r="I700" s="116"/>
      <c r="J700" s="116"/>
      <c r="K700" s="116"/>
      <c r="L700" s="116"/>
    </row>
    <row r="701" spans="9:12" x14ac:dyDescent="0.25">
      <c r="I701" s="116"/>
      <c r="J701" s="116"/>
      <c r="K701" s="116"/>
      <c r="L701" s="116"/>
    </row>
    <row r="702" spans="9:12" x14ac:dyDescent="0.25">
      <c r="I702" s="116"/>
      <c r="J702" s="116"/>
      <c r="K702" s="116"/>
      <c r="L702" s="116"/>
    </row>
    <row r="703" spans="9:12" x14ac:dyDescent="0.25">
      <c r="I703" s="116"/>
      <c r="J703" s="116"/>
      <c r="K703" s="116"/>
      <c r="L703" s="116"/>
    </row>
    <row r="704" spans="9:12" x14ac:dyDescent="0.25">
      <c r="I704" s="116"/>
      <c r="J704" s="116"/>
      <c r="K704" s="116"/>
      <c r="L704" s="116"/>
    </row>
    <row r="705" spans="9:12" x14ac:dyDescent="0.25">
      <c r="I705" s="116"/>
      <c r="J705" s="116"/>
      <c r="K705" s="116"/>
      <c r="L705" s="116"/>
    </row>
    <row r="706" spans="9:12" x14ac:dyDescent="0.25">
      <c r="I706" s="116"/>
      <c r="J706" s="116"/>
      <c r="K706" s="116"/>
      <c r="L706" s="116"/>
    </row>
    <row r="707" spans="9:12" x14ac:dyDescent="0.25">
      <c r="I707" s="116"/>
      <c r="J707" s="116"/>
      <c r="K707" s="116"/>
      <c r="L707" s="116"/>
    </row>
    <row r="708" spans="9:12" x14ac:dyDescent="0.25">
      <c r="I708" s="116"/>
      <c r="J708" s="116"/>
      <c r="K708" s="116"/>
      <c r="L708" s="116"/>
    </row>
    <row r="709" spans="9:12" x14ac:dyDescent="0.25">
      <c r="I709" s="116"/>
      <c r="J709" s="116"/>
      <c r="K709" s="116"/>
      <c r="L709" s="116"/>
    </row>
    <row r="710" spans="9:12" x14ac:dyDescent="0.25">
      <c r="I710" s="116"/>
      <c r="J710" s="116"/>
      <c r="K710" s="116"/>
      <c r="L710" s="116"/>
    </row>
    <row r="711" spans="9:12" x14ac:dyDescent="0.25">
      <c r="I711" s="116"/>
      <c r="J711" s="116"/>
      <c r="K711" s="116"/>
      <c r="L711" s="116"/>
    </row>
    <row r="712" spans="9:12" x14ac:dyDescent="0.25">
      <c r="I712" s="116"/>
      <c r="J712" s="116"/>
      <c r="K712" s="116"/>
      <c r="L712" s="116"/>
    </row>
    <row r="713" spans="9:12" x14ac:dyDescent="0.25">
      <c r="I713" s="116"/>
      <c r="J713" s="116"/>
      <c r="K713" s="116"/>
      <c r="L713" s="116"/>
    </row>
    <row r="714" spans="9:12" x14ac:dyDescent="0.25">
      <c r="I714" s="116"/>
      <c r="J714" s="116"/>
      <c r="K714" s="116"/>
      <c r="L714" s="116"/>
    </row>
    <row r="715" spans="9:12" x14ac:dyDescent="0.25">
      <c r="I715" s="116"/>
      <c r="J715" s="116"/>
      <c r="K715" s="116"/>
      <c r="L715" s="116"/>
    </row>
    <row r="716" spans="9:12" x14ac:dyDescent="0.25">
      <c r="I716" s="116"/>
      <c r="J716" s="116"/>
      <c r="K716" s="116"/>
      <c r="L716" s="116"/>
    </row>
    <row r="717" spans="9:12" x14ac:dyDescent="0.25">
      <c r="I717" s="116"/>
      <c r="J717" s="116"/>
      <c r="K717" s="116"/>
      <c r="L717" s="116"/>
    </row>
    <row r="718" spans="9:12" x14ac:dyDescent="0.25">
      <c r="I718" s="116"/>
      <c r="J718" s="116"/>
      <c r="K718" s="116"/>
      <c r="L718" s="116"/>
    </row>
    <row r="719" spans="9:12" x14ac:dyDescent="0.25">
      <c r="I719" s="116"/>
      <c r="J719" s="116"/>
      <c r="K719" s="116"/>
      <c r="L719" s="116"/>
    </row>
    <row r="720" spans="9:12" x14ac:dyDescent="0.25">
      <c r="I720" s="116"/>
      <c r="J720" s="116"/>
      <c r="K720" s="116"/>
      <c r="L720" s="116"/>
    </row>
    <row r="721" spans="9:12" x14ac:dyDescent="0.25">
      <c r="I721" s="116"/>
      <c r="J721" s="116"/>
      <c r="K721" s="116"/>
      <c r="L721" s="116"/>
    </row>
    <row r="722" spans="9:12" x14ac:dyDescent="0.25">
      <c r="I722" s="116"/>
      <c r="J722" s="116"/>
      <c r="K722" s="116"/>
      <c r="L722" s="116"/>
    </row>
    <row r="723" spans="9:12" x14ac:dyDescent="0.25">
      <c r="I723" s="116"/>
      <c r="J723" s="116"/>
      <c r="K723" s="116"/>
      <c r="L723" s="116"/>
    </row>
    <row r="724" spans="9:12" x14ac:dyDescent="0.25">
      <c r="I724" s="116"/>
      <c r="J724" s="116"/>
      <c r="K724" s="116"/>
      <c r="L724" s="116"/>
    </row>
    <row r="725" spans="9:12" x14ac:dyDescent="0.25">
      <c r="I725" s="116"/>
      <c r="J725" s="116"/>
      <c r="K725" s="116"/>
      <c r="L725" s="116"/>
    </row>
    <row r="726" spans="9:12" x14ac:dyDescent="0.25">
      <c r="I726" s="116"/>
      <c r="J726" s="116"/>
      <c r="K726" s="116"/>
      <c r="L726" s="116"/>
    </row>
    <row r="727" spans="9:12" x14ac:dyDescent="0.25">
      <c r="I727" s="116"/>
      <c r="J727" s="116"/>
      <c r="K727" s="116"/>
      <c r="L727" s="116"/>
    </row>
    <row r="728" spans="9:12" x14ac:dyDescent="0.25">
      <c r="I728" s="116"/>
      <c r="J728" s="116"/>
      <c r="K728" s="116"/>
      <c r="L728" s="116"/>
    </row>
    <row r="729" spans="9:12" x14ac:dyDescent="0.25">
      <c r="I729" s="116"/>
      <c r="J729" s="116"/>
      <c r="K729" s="116"/>
      <c r="L729" s="116"/>
    </row>
    <row r="730" spans="9:12" x14ac:dyDescent="0.25">
      <c r="I730" s="116"/>
      <c r="J730" s="116"/>
      <c r="K730" s="116"/>
      <c r="L730" s="116"/>
    </row>
    <row r="731" spans="9:12" x14ac:dyDescent="0.25">
      <c r="I731" s="116"/>
      <c r="J731" s="116"/>
      <c r="K731" s="116"/>
      <c r="L731" s="116"/>
    </row>
    <row r="732" spans="9:12" x14ac:dyDescent="0.25">
      <c r="I732" s="116"/>
      <c r="J732" s="116"/>
      <c r="K732" s="116"/>
      <c r="L732" s="116"/>
    </row>
    <row r="733" spans="9:12" x14ac:dyDescent="0.25">
      <c r="I733" s="116"/>
      <c r="J733" s="116"/>
      <c r="K733" s="116"/>
      <c r="L733" s="116"/>
    </row>
    <row r="734" spans="9:12" x14ac:dyDescent="0.25">
      <c r="I734" s="116"/>
      <c r="J734" s="116"/>
      <c r="K734" s="116"/>
      <c r="L734" s="116"/>
    </row>
    <row r="735" spans="9:12" x14ac:dyDescent="0.25">
      <c r="I735" s="116"/>
      <c r="J735" s="116"/>
      <c r="K735" s="116"/>
      <c r="L735" s="116"/>
    </row>
    <row r="736" spans="9:12" x14ac:dyDescent="0.25">
      <c r="I736" s="116"/>
      <c r="J736" s="116"/>
      <c r="K736" s="116"/>
      <c r="L736" s="116"/>
    </row>
    <row r="737" spans="9:12" x14ac:dyDescent="0.25">
      <c r="I737" s="116"/>
      <c r="J737" s="116"/>
      <c r="K737" s="116"/>
      <c r="L737" s="116"/>
    </row>
    <row r="738" spans="9:12" x14ac:dyDescent="0.25">
      <c r="I738" s="116"/>
      <c r="J738" s="116"/>
      <c r="K738" s="116"/>
      <c r="L738" s="116"/>
    </row>
    <row r="739" spans="9:12" x14ac:dyDescent="0.25">
      <c r="I739" s="116"/>
      <c r="J739" s="116"/>
      <c r="K739" s="116"/>
      <c r="L739" s="116"/>
    </row>
    <row r="740" spans="9:12" x14ac:dyDescent="0.25">
      <c r="I740" s="116"/>
      <c r="J740" s="116"/>
      <c r="K740" s="116"/>
      <c r="L740" s="116"/>
    </row>
    <row r="741" spans="9:12" x14ac:dyDescent="0.25">
      <c r="I741" s="116"/>
      <c r="J741" s="116"/>
      <c r="K741" s="116"/>
      <c r="L741" s="116"/>
    </row>
    <row r="742" spans="9:12" x14ac:dyDescent="0.25">
      <c r="I742" s="116"/>
      <c r="J742" s="116"/>
      <c r="K742" s="116"/>
      <c r="L742" s="116"/>
    </row>
    <row r="743" spans="9:12" x14ac:dyDescent="0.25">
      <c r="I743" s="116"/>
      <c r="J743" s="116"/>
      <c r="K743" s="116"/>
      <c r="L743" s="116"/>
    </row>
    <row r="744" spans="9:12" x14ac:dyDescent="0.25">
      <c r="I744" s="116"/>
      <c r="J744" s="116"/>
      <c r="K744" s="116"/>
      <c r="L744" s="116"/>
    </row>
    <row r="745" spans="9:12" x14ac:dyDescent="0.25">
      <c r="I745" s="116"/>
      <c r="J745" s="116"/>
      <c r="K745" s="116"/>
      <c r="L745" s="116"/>
    </row>
    <row r="746" spans="9:12" x14ac:dyDescent="0.25">
      <c r="I746" s="116"/>
      <c r="J746" s="116"/>
      <c r="K746" s="116"/>
      <c r="L746" s="116"/>
    </row>
    <row r="747" spans="9:12" x14ac:dyDescent="0.25">
      <c r="I747" s="116"/>
      <c r="J747" s="116"/>
      <c r="K747" s="116"/>
      <c r="L747" s="116"/>
    </row>
    <row r="748" spans="9:12" x14ac:dyDescent="0.25">
      <c r="I748" s="116"/>
      <c r="J748" s="116"/>
      <c r="K748" s="116"/>
      <c r="L748" s="116"/>
    </row>
    <row r="749" spans="9:12" x14ac:dyDescent="0.25">
      <c r="I749" s="116"/>
      <c r="J749" s="116"/>
      <c r="K749" s="116"/>
      <c r="L749" s="116"/>
    </row>
    <row r="750" spans="9:12" x14ac:dyDescent="0.25">
      <c r="I750" s="116"/>
      <c r="J750" s="116"/>
      <c r="K750" s="116"/>
      <c r="L750" s="116"/>
    </row>
    <row r="751" spans="9:12" x14ac:dyDescent="0.25">
      <c r="I751" s="116"/>
      <c r="J751" s="116"/>
      <c r="K751" s="116"/>
      <c r="L751" s="116"/>
    </row>
    <row r="752" spans="9:12" x14ac:dyDescent="0.25">
      <c r="I752" s="116"/>
      <c r="J752" s="116"/>
      <c r="K752" s="116"/>
      <c r="L752" s="116"/>
    </row>
    <row r="753" spans="9:12" x14ac:dyDescent="0.25">
      <c r="I753" s="116"/>
      <c r="J753" s="116"/>
      <c r="K753" s="116"/>
      <c r="L753" s="116"/>
    </row>
    <row r="754" spans="9:12" x14ac:dyDescent="0.25">
      <c r="I754" s="116"/>
      <c r="J754" s="116"/>
      <c r="K754" s="116"/>
      <c r="L754" s="116"/>
    </row>
    <row r="755" spans="9:12" x14ac:dyDescent="0.25">
      <c r="I755" s="116"/>
      <c r="J755" s="116"/>
      <c r="K755" s="116"/>
      <c r="L755" s="116"/>
    </row>
    <row r="756" spans="9:12" x14ac:dyDescent="0.25">
      <c r="I756" s="116"/>
      <c r="J756" s="116"/>
      <c r="K756" s="116"/>
      <c r="L756" s="116"/>
    </row>
    <row r="757" spans="9:12" x14ac:dyDescent="0.25">
      <c r="I757" s="116"/>
      <c r="J757" s="116"/>
      <c r="K757" s="116"/>
      <c r="L757" s="116"/>
    </row>
    <row r="758" spans="9:12" x14ac:dyDescent="0.25">
      <c r="I758" s="116"/>
      <c r="J758" s="116"/>
      <c r="K758" s="116"/>
      <c r="L758" s="116"/>
    </row>
    <row r="759" spans="9:12" x14ac:dyDescent="0.25">
      <c r="I759" s="116"/>
      <c r="J759" s="116"/>
      <c r="K759" s="116"/>
      <c r="L759" s="116"/>
    </row>
    <row r="760" spans="9:12" x14ac:dyDescent="0.25">
      <c r="I760" s="116"/>
      <c r="J760" s="116"/>
      <c r="K760" s="116"/>
      <c r="L760" s="116"/>
    </row>
    <row r="761" spans="9:12" x14ac:dyDescent="0.25">
      <c r="I761" s="116"/>
      <c r="J761" s="116"/>
      <c r="K761" s="116"/>
      <c r="L761" s="116"/>
    </row>
    <row r="762" spans="9:12" x14ac:dyDescent="0.25">
      <c r="I762" s="116"/>
      <c r="J762" s="116"/>
      <c r="K762" s="116"/>
      <c r="L762" s="116"/>
    </row>
    <row r="763" spans="9:12" x14ac:dyDescent="0.25">
      <c r="I763" s="116"/>
      <c r="J763" s="116"/>
      <c r="K763" s="116"/>
      <c r="L763" s="116"/>
    </row>
    <row r="764" spans="9:12" x14ac:dyDescent="0.25">
      <c r="I764" s="116"/>
      <c r="J764" s="116"/>
      <c r="K764" s="116"/>
      <c r="L764" s="116"/>
    </row>
    <row r="765" spans="9:12" x14ac:dyDescent="0.25">
      <c r="I765" s="116"/>
      <c r="J765" s="116"/>
      <c r="K765" s="116"/>
      <c r="L765" s="116"/>
    </row>
    <row r="766" spans="9:12" x14ac:dyDescent="0.25">
      <c r="I766" s="116"/>
      <c r="J766" s="116"/>
      <c r="K766" s="116"/>
      <c r="L766" s="116"/>
    </row>
    <row r="767" spans="9:12" x14ac:dyDescent="0.25">
      <c r="I767" s="116"/>
      <c r="J767" s="116"/>
      <c r="K767" s="116"/>
      <c r="L767" s="116"/>
    </row>
    <row r="768" spans="9:12" x14ac:dyDescent="0.25">
      <c r="I768" s="116"/>
      <c r="J768" s="116"/>
      <c r="K768" s="116"/>
      <c r="L768" s="116"/>
    </row>
    <row r="769" spans="9:12" x14ac:dyDescent="0.25">
      <c r="I769" s="116"/>
      <c r="J769" s="116"/>
      <c r="K769" s="116"/>
      <c r="L769" s="116"/>
    </row>
    <row r="770" spans="9:12" x14ac:dyDescent="0.25">
      <c r="I770" s="116"/>
      <c r="J770" s="116"/>
      <c r="K770" s="116"/>
      <c r="L770" s="116"/>
    </row>
    <row r="771" spans="9:12" x14ac:dyDescent="0.25">
      <c r="I771" s="116"/>
      <c r="J771" s="116"/>
      <c r="K771" s="116"/>
      <c r="L771" s="116"/>
    </row>
    <row r="772" spans="9:12" x14ac:dyDescent="0.25">
      <c r="I772" s="116"/>
      <c r="J772" s="116"/>
      <c r="K772" s="116"/>
      <c r="L772" s="116"/>
    </row>
    <row r="773" spans="9:12" x14ac:dyDescent="0.25">
      <c r="I773" s="116"/>
      <c r="J773" s="116"/>
      <c r="K773" s="116"/>
      <c r="L773" s="116"/>
    </row>
    <row r="774" spans="9:12" x14ac:dyDescent="0.25">
      <c r="I774" s="116"/>
      <c r="J774" s="116"/>
      <c r="K774" s="116"/>
      <c r="L774" s="116"/>
    </row>
    <row r="775" spans="9:12" x14ac:dyDescent="0.25">
      <c r="I775" s="116"/>
      <c r="J775" s="116"/>
      <c r="K775" s="116"/>
      <c r="L775" s="116"/>
    </row>
    <row r="776" spans="9:12" x14ac:dyDescent="0.25">
      <c r="I776" s="116"/>
      <c r="J776" s="116"/>
      <c r="K776" s="116"/>
      <c r="L776" s="116"/>
    </row>
    <row r="777" spans="9:12" x14ac:dyDescent="0.25">
      <c r="I777" s="116"/>
      <c r="J777" s="116"/>
      <c r="K777" s="116"/>
      <c r="L777" s="116"/>
    </row>
    <row r="778" spans="9:12" x14ac:dyDescent="0.25">
      <c r="I778" s="116"/>
      <c r="J778" s="116"/>
      <c r="K778" s="116"/>
      <c r="L778" s="116"/>
    </row>
    <row r="779" spans="9:12" x14ac:dyDescent="0.25">
      <c r="I779" s="116"/>
      <c r="J779" s="116"/>
      <c r="K779" s="116"/>
      <c r="L779" s="116"/>
    </row>
    <row r="780" spans="9:12" x14ac:dyDescent="0.25">
      <c r="I780" s="116"/>
      <c r="J780" s="116"/>
      <c r="K780" s="116"/>
      <c r="L780" s="116"/>
    </row>
    <row r="781" spans="9:12" x14ac:dyDescent="0.25">
      <c r="I781" s="116"/>
      <c r="J781" s="116"/>
      <c r="K781" s="116"/>
      <c r="L781" s="116"/>
    </row>
    <row r="782" spans="9:12" x14ac:dyDescent="0.25">
      <c r="I782" s="116"/>
      <c r="J782" s="116"/>
      <c r="K782" s="116"/>
      <c r="L782" s="116"/>
    </row>
    <row r="783" spans="9:12" x14ac:dyDescent="0.25">
      <c r="I783" s="116"/>
      <c r="J783" s="116"/>
      <c r="K783" s="116"/>
      <c r="L783" s="116"/>
    </row>
    <row r="784" spans="9:12" x14ac:dyDescent="0.25">
      <c r="I784" s="116"/>
      <c r="J784" s="116"/>
      <c r="K784" s="116"/>
      <c r="L784" s="116"/>
    </row>
    <row r="785" spans="9:12" x14ac:dyDescent="0.25">
      <c r="I785" s="116"/>
      <c r="J785" s="116"/>
      <c r="K785" s="116"/>
      <c r="L785" s="116"/>
    </row>
    <row r="786" spans="9:12" x14ac:dyDescent="0.25">
      <c r="I786" s="116"/>
      <c r="J786" s="116"/>
      <c r="K786" s="116"/>
      <c r="L786" s="116"/>
    </row>
    <row r="787" spans="9:12" x14ac:dyDescent="0.25">
      <c r="I787" s="116"/>
      <c r="J787" s="116"/>
      <c r="K787" s="116"/>
      <c r="L787" s="116"/>
    </row>
    <row r="788" spans="9:12" x14ac:dyDescent="0.25">
      <c r="I788" s="116"/>
      <c r="J788" s="116"/>
      <c r="K788" s="116"/>
      <c r="L788" s="116"/>
    </row>
    <row r="789" spans="9:12" x14ac:dyDescent="0.25">
      <c r="I789" s="116"/>
      <c r="J789" s="116"/>
      <c r="K789" s="116"/>
      <c r="L789" s="116"/>
    </row>
    <row r="790" spans="9:12" x14ac:dyDescent="0.25">
      <c r="I790" s="116"/>
      <c r="J790" s="116"/>
      <c r="K790" s="116"/>
      <c r="L790" s="116"/>
    </row>
    <row r="791" spans="9:12" x14ac:dyDescent="0.25">
      <c r="I791" s="116"/>
      <c r="J791" s="116"/>
      <c r="K791" s="116"/>
      <c r="L791" s="116"/>
    </row>
    <row r="792" spans="9:12" x14ac:dyDescent="0.25">
      <c r="I792" s="116"/>
      <c r="J792" s="116"/>
      <c r="K792" s="116"/>
      <c r="L792" s="116"/>
    </row>
    <row r="793" spans="9:12" x14ac:dyDescent="0.25">
      <c r="I793" s="116"/>
      <c r="J793" s="116"/>
      <c r="K793" s="116"/>
      <c r="L793" s="116"/>
    </row>
    <row r="794" spans="9:12" x14ac:dyDescent="0.25">
      <c r="I794" s="116"/>
      <c r="J794" s="116"/>
      <c r="K794" s="116"/>
      <c r="L794" s="116"/>
    </row>
    <row r="795" spans="9:12" x14ac:dyDescent="0.25">
      <c r="I795" s="116"/>
      <c r="J795" s="116"/>
      <c r="K795" s="116"/>
      <c r="L795" s="116"/>
    </row>
    <row r="796" spans="9:12" x14ac:dyDescent="0.25">
      <c r="I796" s="116"/>
      <c r="J796" s="116"/>
      <c r="K796" s="116"/>
      <c r="L796" s="116"/>
    </row>
    <row r="797" spans="9:12" x14ac:dyDescent="0.25">
      <c r="I797" s="116"/>
      <c r="J797" s="116"/>
      <c r="K797" s="116"/>
      <c r="L797" s="116"/>
    </row>
    <row r="798" spans="9:12" x14ac:dyDescent="0.25">
      <c r="I798" s="116"/>
      <c r="J798" s="116"/>
      <c r="K798" s="116"/>
      <c r="L798" s="116"/>
    </row>
    <row r="799" spans="9:12" x14ac:dyDescent="0.25">
      <c r="I799" s="116"/>
      <c r="J799" s="116"/>
      <c r="K799" s="116"/>
      <c r="L799" s="116"/>
    </row>
    <row r="800" spans="9:12" x14ac:dyDescent="0.25">
      <c r="I800" s="116"/>
      <c r="J800" s="116"/>
      <c r="K800" s="116"/>
      <c r="L800" s="116"/>
    </row>
    <row r="801" spans="9:12" x14ac:dyDescent="0.25">
      <c r="I801" s="116"/>
      <c r="J801" s="116"/>
      <c r="K801" s="116"/>
      <c r="L801" s="116"/>
    </row>
    <row r="802" spans="9:12" x14ac:dyDescent="0.25">
      <c r="I802" s="116"/>
      <c r="J802" s="116"/>
      <c r="K802" s="116"/>
      <c r="L802" s="116"/>
    </row>
    <row r="803" spans="9:12" x14ac:dyDescent="0.25">
      <c r="I803" s="116"/>
      <c r="J803" s="116"/>
      <c r="K803" s="116"/>
      <c r="L803" s="116"/>
    </row>
    <row r="804" spans="9:12" x14ac:dyDescent="0.25">
      <c r="I804" s="116"/>
      <c r="J804" s="116"/>
      <c r="K804" s="116"/>
      <c r="L804" s="116"/>
    </row>
    <row r="805" spans="9:12" x14ac:dyDescent="0.25">
      <c r="I805" s="116"/>
      <c r="J805" s="116"/>
      <c r="K805" s="116"/>
      <c r="L805" s="116"/>
    </row>
    <row r="806" spans="9:12" x14ac:dyDescent="0.25">
      <c r="I806" s="116"/>
      <c r="J806" s="116"/>
      <c r="K806" s="116"/>
      <c r="L806" s="116"/>
    </row>
    <row r="807" spans="9:12" x14ac:dyDescent="0.25">
      <c r="I807" s="116"/>
      <c r="J807" s="116"/>
      <c r="K807" s="116"/>
      <c r="L807" s="116"/>
    </row>
    <row r="808" spans="9:12" x14ac:dyDescent="0.25">
      <c r="I808" s="116"/>
      <c r="J808" s="116"/>
      <c r="K808" s="116"/>
      <c r="L808" s="116"/>
    </row>
    <row r="809" spans="9:12" x14ac:dyDescent="0.25">
      <c r="I809" s="116"/>
      <c r="J809" s="116"/>
      <c r="K809" s="116"/>
      <c r="L809" s="116"/>
    </row>
    <row r="810" spans="9:12" x14ac:dyDescent="0.25">
      <c r="I810" s="116"/>
      <c r="J810" s="116"/>
      <c r="K810" s="116"/>
      <c r="L810" s="116"/>
    </row>
    <row r="811" spans="9:12" x14ac:dyDescent="0.25">
      <c r="I811" s="116"/>
      <c r="J811" s="116"/>
      <c r="K811" s="116"/>
      <c r="L811" s="116"/>
    </row>
    <row r="812" spans="9:12" x14ac:dyDescent="0.25">
      <c r="I812" s="116"/>
      <c r="J812" s="116"/>
      <c r="K812" s="116"/>
      <c r="L812" s="116"/>
    </row>
    <row r="813" spans="9:12" x14ac:dyDescent="0.25">
      <c r="I813" s="116"/>
      <c r="J813" s="116"/>
      <c r="K813" s="116"/>
      <c r="L813" s="116"/>
    </row>
    <row r="814" spans="9:12" x14ac:dyDescent="0.25">
      <c r="I814" s="116"/>
      <c r="J814" s="116"/>
      <c r="K814" s="116"/>
      <c r="L814" s="116"/>
    </row>
    <row r="815" spans="9:12" x14ac:dyDescent="0.25">
      <c r="I815" s="116"/>
      <c r="J815" s="116"/>
      <c r="K815" s="116"/>
      <c r="L815" s="116"/>
    </row>
    <row r="816" spans="9:12" x14ac:dyDescent="0.25">
      <c r="I816" s="116"/>
      <c r="J816" s="116"/>
      <c r="K816" s="116"/>
      <c r="L816" s="116"/>
    </row>
    <row r="817" spans="9:12" x14ac:dyDescent="0.25">
      <c r="I817" s="116"/>
      <c r="J817" s="116"/>
      <c r="K817" s="116"/>
      <c r="L817" s="116"/>
    </row>
    <row r="818" spans="9:12" x14ac:dyDescent="0.25">
      <c r="I818" s="116"/>
      <c r="J818" s="116"/>
      <c r="K818" s="116"/>
      <c r="L818" s="116"/>
    </row>
    <row r="819" spans="9:12" x14ac:dyDescent="0.25">
      <c r="I819" s="116"/>
      <c r="J819" s="116"/>
      <c r="K819" s="116"/>
      <c r="L819" s="116"/>
    </row>
    <row r="820" spans="9:12" x14ac:dyDescent="0.25">
      <c r="I820" s="116"/>
      <c r="J820" s="116"/>
      <c r="K820" s="116"/>
      <c r="L820" s="116"/>
    </row>
    <row r="821" spans="9:12" x14ac:dyDescent="0.25">
      <c r="I821" s="116"/>
      <c r="J821" s="116"/>
      <c r="K821" s="116"/>
      <c r="L821" s="116"/>
    </row>
    <row r="822" spans="9:12" x14ac:dyDescent="0.25">
      <c r="I822" s="116"/>
      <c r="J822" s="116"/>
      <c r="K822" s="116"/>
      <c r="L822" s="116"/>
    </row>
    <row r="823" spans="9:12" x14ac:dyDescent="0.25">
      <c r="I823" s="116"/>
      <c r="J823" s="116"/>
      <c r="K823" s="116"/>
      <c r="L823" s="116"/>
    </row>
    <row r="824" spans="9:12" x14ac:dyDescent="0.25">
      <c r="I824" s="116"/>
      <c r="J824" s="116"/>
      <c r="K824" s="116"/>
      <c r="L824" s="116"/>
    </row>
    <row r="825" spans="9:12" x14ac:dyDescent="0.25">
      <c r="I825" s="116"/>
      <c r="J825" s="116"/>
      <c r="K825" s="116"/>
      <c r="L825" s="116"/>
    </row>
    <row r="826" spans="9:12" x14ac:dyDescent="0.25">
      <c r="I826" s="116"/>
      <c r="J826" s="116"/>
      <c r="K826" s="116"/>
      <c r="L826" s="116"/>
    </row>
    <row r="827" spans="9:12" x14ac:dyDescent="0.25">
      <c r="I827" s="116"/>
      <c r="J827" s="116"/>
      <c r="K827" s="116"/>
      <c r="L827" s="116"/>
    </row>
    <row r="828" spans="9:12" x14ac:dyDescent="0.25">
      <c r="I828" s="116"/>
      <c r="J828" s="116"/>
      <c r="K828" s="116"/>
      <c r="L828" s="116"/>
    </row>
    <row r="829" spans="9:12" x14ac:dyDescent="0.25">
      <c r="I829" s="116"/>
      <c r="J829" s="116"/>
      <c r="K829" s="116"/>
      <c r="L829" s="116"/>
    </row>
    <row r="830" spans="9:12" x14ac:dyDescent="0.25">
      <c r="I830" s="116"/>
      <c r="J830" s="116"/>
      <c r="K830" s="116"/>
      <c r="L830" s="116"/>
    </row>
    <row r="831" spans="9:12" x14ac:dyDescent="0.25">
      <c r="I831" s="116"/>
      <c r="J831" s="116"/>
      <c r="K831" s="116"/>
      <c r="L831" s="116"/>
    </row>
    <row r="832" spans="9:12" x14ac:dyDescent="0.25">
      <c r="I832" s="116"/>
      <c r="J832" s="116"/>
      <c r="K832" s="116"/>
      <c r="L832" s="116"/>
    </row>
    <row r="833" spans="9:12" x14ac:dyDescent="0.25">
      <c r="I833" s="116"/>
      <c r="J833" s="116"/>
      <c r="K833" s="116"/>
      <c r="L833" s="116"/>
    </row>
    <row r="834" spans="9:12" x14ac:dyDescent="0.25">
      <c r="I834" s="116"/>
      <c r="J834" s="116"/>
      <c r="K834" s="116"/>
      <c r="L834" s="116"/>
    </row>
    <row r="835" spans="9:12" x14ac:dyDescent="0.25">
      <c r="I835" s="116"/>
      <c r="J835" s="116"/>
      <c r="K835" s="116"/>
      <c r="L835" s="116"/>
    </row>
    <row r="836" spans="9:12" x14ac:dyDescent="0.25">
      <c r="I836" s="116"/>
      <c r="J836" s="116"/>
      <c r="K836" s="116"/>
      <c r="L836" s="116"/>
    </row>
    <row r="837" spans="9:12" x14ac:dyDescent="0.25">
      <c r="I837" s="116"/>
      <c r="J837" s="116"/>
      <c r="K837" s="116"/>
      <c r="L837" s="116"/>
    </row>
    <row r="838" spans="9:12" x14ac:dyDescent="0.25">
      <c r="I838" s="116"/>
      <c r="J838" s="116"/>
      <c r="K838" s="116"/>
      <c r="L838" s="116"/>
    </row>
    <row r="839" spans="9:12" x14ac:dyDescent="0.25">
      <c r="I839" s="116"/>
      <c r="J839" s="116"/>
      <c r="K839" s="116"/>
      <c r="L839" s="116"/>
    </row>
    <row r="840" spans="9:12" x14ac:dyDescent="0.25">
      <c r="I840" s="116"/>
      <c r="J840" s="116"/>
      <c r="K840" s="116"/>
      <c r="L840" s="116"/>
    </row>
    <row r="841" spans="9:12" x14ac:dyDescent="0.25">
      <c r="I841" s="116"/>
      <c r="J841" s="116"/>
      <c r="K841" s="116"/>
      <c r="L841" s="116"/>
    </row>
    <row r="842" spans="9:12" x14ac:dyDescent="0.25">
      <c r="I842" s="116"/>
      <c r="J842" s="116"/>
      <c r="K842" s="116"/>
      <c r="L842" s="116"/>
    </row>
    <row r="843" spans="9:12" x14ac:dyDescent="0.25">
      <c r="I843" s="116"/>
      <c r="J843" s="116"/>
      <c r="K843" s="116"/>
      <c r="L843" s="116"/>
    </row>
    <row r="844" spans="9:12" x14ac:dyDescent="0.25">
      <c r="I844" s="116"/>
      <c r="J844" s="116"/>
      <c r="K844" s="116"/>
      <c r="L844" s="116"/>
    </row>
    <row r="845" spans="9:12" x14ac:dyDescent="0.25">
      <c r="I845" s="116"/>
      <c r="J845" s="116"/>
      <c r="K845" s="116"/>
      <c r="L845" s="116"/>
    </row>
    <row r="846" spans="9:12" x14ac:dyDescent="0.25">
      <c r="I846" s="116"/>
      <c r="J846" s="116"/>
      <c r="K846" s="116"/>
      <c r="L846" s="116"/>
    </row>
    <row r="847" spans="9:12" x14ac:dyDescent="0.25">
      <c r="I847" s="116"/>
      <c r="J847" s="116"/>
      <c r="K847" s="116"/>
      <c r="L847" s="116"/>
    </row>
    <row r="848" spans="9:12" x14ac:dyDescent="0.25">
      <c r="I848" s="116"/>
      <c r="J848" s="116"/>
      <c r="K848" s="116"/>
      <c r="L848" s="116"/>
    </row>
    <row r="849" spans="9:12" x14ac:dyDescent="0.25">
      <c r="I849" s="116"/>
      <c r="J849" s="116"/>
      <c r="K849" s="116"/>
      <c r="L849" s="116"/>
    </row>
    <row r="850" spans="9:12" x14ac:dyDescent="0.25">
      <c r="I850" s="116"/>
      <c r="J850" s="116"/>
      <c r="K850" s="116"/>
      <c r="L850" s="116"/>
    </row>
    <row r="851" spans="9:12" x14ac:dyDescent="0.25">
      <c r="I851" s="116"/>
      <c r="J851" s="116"/>
      <c r="K851" s="116"/>
      <c r="L851" s="116"/>
    </row>
    <row r="852" spans="9:12" x14ac:dyDescent="0.25">
      <c r="I852" s="116"/>
      <c r="J852" s="116"/>
      <c r="K852" s="116"/>
      <c r="L852" s="116"/>
    </row>
    <row r="853" spans="9:12" x14ac:dyDescent="0.25">
      <c r="I853" s="116"/>
      <c r="J853" s="116"/>
      <c r="K853" s="116"/>
      <c r="L853" s="116"/>
    </row>
    <row r="854" spans="9:12" x14ac:dyDescent="0.25">
      <c r="I854" s="116"/>
      <c r="J854" s="116"/>
      <c r="K854" s="116"/>
      <c r="L854" s="116"/>
    </row>
    <row r="855" spans="9:12" x14ac:dyDescent="0.25">
      <c r="I855" s="116"/>
      <c r="J855" s="116"/>
      <c r="K855" s="116"/>
      <c r="L855" s="116"/>
    </row>
    <row r="856" spans="9:12" x14ac:dyDescent="0.25">
      <c r="I856" s="116"/>
      <c r="J856" s="116"/>
      <c r="K856" s="116"/>
      <c r="L856" s="116"/>
    </row>
    <row r="857" spans="9:12" x14ac:dyDescent="0.25">
      <c r="I857" s="116"/>
      <c r="J857" s="116"/>
      <c r="K857" s="116"/>
      <c r="L857" s="116"/>
    </row>
    <row r="858" spans="9:12" x14ac:dyDescent="0.25">
      <c r="I858" s="116"/>
      <c r="J858" s="116"/>
      <c r="K858" s="116"/>
      <c r="L858" s="116"/>
    </row>
    <row r="859" spans="9:12" x14ac:dyDescent="0.25">
      <c r="I859" s="116"/>
      <c r="J859" s="116"/>
      <c r="K859" s="116"/>
      <c r="L859" s="116"/>
    </row>
    <row r="860" spans="9:12" x14ac:dyDescent="0.25">
      <c r="I860" s="116"/>
      <c r="J860" s="116"/>
      <c r="K860" s="116"/>
      <c r="L860" s="116"/>
    </row>
    <row r="861" spans="9:12" x14ac:dyDescent="0.25">
      <c r="I861" s="116"/>
      <c r="J861" s="116"/>
      <c r="K861" s="116"/>
      <c r="L861" s="116"/>
    </row>
    <row r="862" spans="9:12" x14ac:dyDescent="0.25">
      <c r="I862" s="116"/>
      <c r="J862" s="116"/>
      <c r="K862" s="116"/>
      <c r="L862" s="116"/>
    </row>
    <row r="863" spans="9:12" x14ac:dyDescent="0.25">
      <c r="I863" s="116"/>
      <c r="J863" s="116"/>
      <c r="K863" s="116"/>
      <c r="L863" s="116"/>
    </row>
    <row r="864" spans="9:12" x14ac:dyDescent="0.25">
      <c r="I864" s="116"/>
      <c r="J864" s="116"/>
      <c r="K864" s="116"/>
      <c r="L864" s="116"/>
    </row>
    <row r="865" spans="9:12" x14ac:dyDescent="0.25">
      <c r="I865" s="116"/>
      <c r="J865" s="116"/>
      <c r="K865" s="116"/>
      <c r="L865" s="116"/>
    </row>
    <row r="866" spans="9:12" x14ac:dyDescent="0.25">
      <c r="I866" s="116"/>
      <c r="J866" s="116"/>
      <c r="K866" s="116"/>
      <c r="L866" s="116"/>
    </row>
    <row r="867" spans="9:12" x14ac:dyDescent="0.25">
      <c r="I867" s="116"/>
      <c r="J867" s="116"/>
      <c r="K867" s="116"/>
      <c r="L867" s="116"/>
    </row>
    <row r="868" spans="9:12" x14ac:dyDescent="0.25">
      <c r="I868" s="116"/>
      <c r="J868" s="116"/>
      <c r="K868" s="116"/>
      <c r="L868" s="116"/>
    </row>
    <row r="869" spans="9:12" x14ac:dyDescent="0.25">
      <c r="I869" s="116"/>
      <c r="J869" s="116"/>
      <c r="K869" s="116"/>
      <c r="L869" s="116"/>
    </row>
    <row r="870" spans="9:12" x14ac:dyDescent="0.25">
      <c r="I870" s="116"/>
      <c r="J870" s="116"/>
      <c r="K870" s="116"/>
      <c r="L870" s="116"/>
    </row>
    <row r="871" spans="9:12" x14ac:dyDescent="0.25">
      <c r="I871" s="116"/>
      <c r="J871" s="116"/>
      <c r="K871" s="116"/>
      <c r="L871" s="116"/>
    </row>
    <row r="872" spans="9:12" x14ac:dyDescent="0.25">
      <c r="I872" s="116"/>
      <c r="J872" s="116"/>
      <c r="K872" s="116"/>
      <c r="L872" s="116"/>
    </row>
    <row r="873" spans="9:12" x14ac:dyDescent="0.25">
      <c r="I873" s="116"/>
      <c r="J873" s="116"/>
      <c r="K873" s="116"/>
      <c r="L873" s="116"/>
    </row>
    <row r="874" spans="9:12" x14ac:dyDescent="0.25">
      <c r="I874" s="116"/>
      <c r="J874" s="116"/>
      <c r="K874" s="116"/>
      <c r="L874" s="116"/>
    </row>
    <row r="875" spans="9:12" x14ac:dyDescent="0.25">
      <c r="I875" s="116"/>
      <c r="J875" s="116"/>
      <c r="K875" s="116"/>
      <c r="L875" s="116"/>
    </row>
    <row r="876" spans="9:12" x14ac:dyDescent="0.25">
      <c r="I876" s="116"/>
      <c r="J876" s="116"/>
      <c r="K876" s="116"/>
      <c r="L876" s="116"/>
    </row>
    <row r="877" spans="9:12" x14ac:dyDescent="0.25">
      <c r="I877" s="116"/>
      <c r="J877" s="116"/>
      <c r="K877" s="116"/>
      <c r="L877" s="116"/>
    </row>
    <row r="878" spans="9:12" x14ac:dyDescent="0.25">
      <c r="I878" s="116"/>
      <c r="J878" s="116"/>
      <c r="K878" s="116"/>
      <c r="L878" s="116"/>
    </row>
    <row r="879" spans="9:12" x14ac:dyDescent="0.25">
      <c r="I879" s="116"/>
      <c r="J879" s="116"/>
      <c r="K879" s="116"/>
      <c r="L879" s="116"/>
    </row>
    <row r="880" spans="9:12" x14ac:dyDescent="0.25">
      <c r="I880" s="116"/>
      <c r="J880" s="116"/>
      <c r="K880" s="116"/>
      <c r="L880" s="116"/>
    </row>
    <row r="881" spans="9:12" x14ac:dyDescent="0.25">
      <c r="I881" s="116"/>
      <c r="J881" s="116"/>
      <c r="K881" s="116"/>
      <c r="L881" s="116"/>
    </row>
    <row r="882" spans="9:12" x14ac:dyDescent="0.25">
      <c r="I882" s="116"/>
      <c r="J882" s="116"/>
      <c r="K882" s="116"/>
      <c r="L882" s="116"/>
    </row>
    <row r="883" spans="9:12" x14ac:dyDescent="0.25">
      <c r="I883" s="116"/>
      <c r="J883" s="116"/>
      <c r="K883" s="116"/>
      <c r="L883" s="116"/>
    </row>
    <row r="884" spans="9:12" x14ac:dyDescent="0.25">
      <c r="I884" s="116"/>
      <c r="J884" s="116"/>
      <c r="K884" s="116"/>
      <c r="L884" s="116"/>
    </row>
    <row r="885" spans="9:12" x14ac:dyDescent="0.25">
      <c r="I885" s="116"/>
      <c r="J885" s="116"/>
      <c r="K885" s="116"/>
      <c r="L885" s="116"/>
    </row>
    <row r="886" spans="9:12" x14ac:dyDescent="0.25">
      <c r="I886" s="116"/>
      <c r="J886" s="116"/>
      <c r="K886" s="116"/>
      <c r="L886" s="116"/>
    </row>
    <row r="887" spans="9:12" x14ac:dyDescent="0.25">
      <c r="I887" s="116"/>
      <c r="J887" s="116"/>
      <c r="K887" s="116"/>
      <c r="L887" s="116"/>
    </row>
    <row r="888" spans="9:12" x14ac:dyDescent="0.25">
      <c r="I888" s="116"/>
      <c r="J888" s="116"/>
      <c r="K888" s="116"/>
      <c r="L888" s="116"/>
    </row>
    <row r="889" spans="9:12" x14ac:dyDescent="0.25">
      <c r="I889" s="116"/>
      <c r="J889" s="116"/>
      <c r="K889" s="116"/>
      <c r="L889" s="116"/>
    </row>
    <row r="890" spans="9:12" x14ac:dyDescent="0.25">
      <c r="I890" s="116"/>
      <c r="J890" s="116"/>
      <c r="K890" s="116"/>
      <c r="L890" s="116"/>
    </row>
    <row r="891" spans="9:12" x14ac:dyDescent="0.25">
      <c r="I891" s="116"/>
      <c r="J891" s="116"/>
      <c r="K891" s="116"/>
      <c r="L891" s="116"/>
    </row>
    <row r="892" spans="9:12" x14ac:dyDescent="0.25">
      <c r="I892" s="116"/>
      <c r="J892" s="116"/>
      <c r="K892" s="116"/>
      <c r="L892" s="116"/>
    </row>
    <row r="893" spans="9:12" x14ac:dyDescent="0.25">
      <c r="I893" s="116"/>
      <c r="J893" s="116"/>
      <c r="K893" s="116"/>
      <c r="L893" s="116"/>
    </row>
    <row r="894" spans="9:12" x14ac:dyDescent="0.25">
      <c r="I894" s="116"/>
      <c r="J894" s="116"/>
      <c r="K894" s="116"/>
      <c r="L894" s="116"/>
    </row>
    <row r="895" spans="9:12" x14ac:dyDescent="0.25">
      <c r="I895" s="116"/>
      <c r="J895" s="116"/>
      <c r="K895" s="116"/>
      <c r="L895" s="116"/>
    </row>
    <row r="896" spans="9:12" x14ac:dyDescent="0.25">
      <c r="I896" s="116"/>
      <c r="J896" s="116"/>
      <c r="K896" s="116"/>
      <c r="L896" s="116"/>
    </row>
    <row r="897" spans="9:12" x14ac:dyDescent="0.25">
      <c r="I897" s="116"/>
      <c r="J897" s="116"/>
      <c r="K897" s="116"/>
      <c r="L897" s="116"/>
    </row>
    <row r="898" spans="9:12" x14ac:dyDescent="0.25">
      <c r="I898" s="116"/>
      <c r="J898" s="116"/>
      <c r="K898" s="116"/>
      <c r="L898" s="116"/>
    </row>
    <row r="899" spans="9:12" x14ac:dyDescent="0.25">
      <c r="I899" s="116"/>
      <c r="J899" s="116"/>
      <c r="K899" s="116"/>
      <c r="L899" s="116"/>
    </row>
    <row r="900" spans="9:12" x14ac:dyDescent="0.25">
      <c r="I900" s="116"/>
      <c r="J900" s="116"/>
      <c r="K900" s="116"/>
      <c r="L900" s="116"/>
    </row>
    <row r="901" spans="9:12" x14ac:dyDescent="0.25">
      <c r="I901" s="116"/>
      <c r="J901" s="116"/>
      <c r="K901" s="116"/>
      <c r="L901" s="116"/>
    </row>
    <row r="902" spans="9:12" x14ac:dyDescent="0.25">
      <c r="I902" s="116"/>
      <c r="J902" s="116"/>
      <c r="K902" s="116"/>
      <c r="L902" s="116"/>
    </row>
    <row r="903" spans="9:12" x14ac:dyDescent="0.25">
      <c r="I903" s="116"/>
      <c r="J903" s="116"/>
      <c r="K903" s="116"/>
      <c r="L903" s="116"/>
    </row>
    <row r="904" spans="9:12" x14ac:dyDescent="0.25">
      <c r="I904" s="116"/>
      <c r="J904" s="116"/>
      <c r="K904" s="116"/>
      <c r="L904" s="116"/>
    </row>
    <row r="905" spans="9:12" x14ac:dyDescent="0.25">
      <c r="I905" s="116"/>
      <c r="J905" s="116"/>
      <c r="K905" s="116"/>
      <c r="L905" s="116"/>
    </row>
    <row r="906" spans="9:12" x14ac:dyDescent="0.25">
      <c r="I906" s="116"/>
      <c r="J906" s="116"/>
      <c r="K906" s="116"/>
      <c r="L906" s="116"/>
    </row>
    <row r="907" spans="9:12" x14ac:dyDescent="0.25">
      <c r="I907" s="116"/>
      <c r="J907" s="116"/>
      <c r="K907" s="116"/>
      <c r="L907" s="116"/>
    </row>
    <row r="908" spans="9:12" x14ac:dyDescent="0.25">
      <c r="I908" s="116"/>
      <c r="J908" s="116"/>
      <c r="K908" s="116"/>
      <c r="L908" s="116"/>
    </row>
    <row r="909" spans="9:12" x14ac:dyDescent="0.25">
      <c r="I909" s="116"/>
      <c r="J909" s="116"/>
      <c r="K909" s="116"/>
      <c r="L909" s="116"/>
    </row>
    <row r="910" spans="9:12" x14ac:dyDescent="0.25">
      <c r="I910" s="116"/>
      <c r="J910" s="116"/>
      <c r="K910" s="116"/>
      <c r="L910" s="116"/>
    </row>
    <row r="911" spans="9:12" x14ac:dyDescent="0.25">
      <c r="I911" s="116"/>
      <c r="J911" s="116"/>
      <c r="K911" s="116"/>
      <c r="L911" s="116"/>
    </row>
    <row r="912" spans="9:12" x14ac:dyDescent="0.25">
      <c r="I912" s="116"/>
      <c r="J912" s="116"/>
      <c r="K912" s="116"/>
      <c r="L912" s="116"/>
    </row>
    <row r="913" spans="9:12" x14ac:dyDescent="0.25">
      <c r="I913" s="116"/>
      <c r="J913" s="116"/>
      <c r="K913" s="116"/>
      <c r="L913" s="116"/>
    </row>
    <row r="914" spans="9:12" x14ac:dyDescent="0.25">
      <c r="I914" s="116"/>
      <c r="J914" s="116"/>
      <c r="K914" s="116"/>
      <c r="L914" s="116"/>
    </row>
    <row r="915" spans="9:12" x14ac:dyDescent="0.25">
      <c r="I915" s="116"/>
      <c r="J915" s="116"/>
      <c r="K915" s="116"/>
      <c r="L915" s="116"/>
    </row>
    <row r="916" spans="9:12" x14ac:dyDescent="0.25">
      <c r="I916" s="116"/>
      <c r="J916" s="116"/>
      <c r="K916" s="116"/>
      <c r="L916" s="116"/>
    </row>
    <row r="917" spans="9:12" x14ac:dyDescent="0.25">
      <c r="I917" s="116"/>
      <c r="J917" s="116"/>
      <c r="K917" s="116"/>
      <c r="L917" s="116"/>
    </row>
    <row r="918" spans="9:12" x14ac:dyDescent="0.25">
      <c r="I918" s="116"/>
      <c r="J918" s="116"/>
      <c r="K918" s="116"/>
      <c r="L918" s="116"/>
    </row>
    <row r="919" spans="9:12" x14ac:dyDescent="0.25">
      <c r="I919" s="116"/>
      <c r="J919" s="116"/>
      <c r="K919" s="116"/>
      <c r="L919" s="116"/>
    </row>
    <row r="920" spans="9:12" x14ac:dyDescent="0.25">
      <c r="I920" s="116"/>
      <c r="J920" s="116"/>
      <c r="K920" s="116"/>
      <c r="L920" s="116"/>
    </row>
    <row r="921" spans="9:12" x14ac:dyDescent="0.25">
      <c r="I921" s="116"/>
      <c r="J921" s="116"/>
      <c r="K921" s="116"/>
      <c r="L921" s="116"/>
    </row>
    <row r="922" spans="9:12" x14ac:dyDescent="0.25">
      <c r="I922" s="116"/>
      <c r="J922" s="116"/>
      <c r="K922" s="116"/>
      <c r="L922" s="116"/>
    </row>
    <row r="923" spans="9:12" x14ac:dyDescent="0.25">
      <c r="I923" s="116"/>
      <c r="J923" s="116"/>
      <c r="K923" s="116"/>
      <c r="L923" s="116"/>
    </row>
    <row r="924" spans="9:12" x14ac:dyDescent="0.25">
      <c r="I924" s="116"/>
      <c r="J924" s="116"/>
      <c r="K924" s="116"/>
      <c r="L924" s="116"/>
    </row>
    <row r="925" spans="9:12" x14ac:dyDescent="0.25">
      <c r="I925" s="116"/>
      <c r="J925" s="116"/>
      <c r="K925" s="116"/>
      <c r="L925" s="116"/>
    </row>
    <row r="926" spans="9:12" x14ac:dyDescent="0.25">
      <c r="I926" s="116"/>
      <c r="J926" s="116"/>
      <c r="K926" s="116"/>
      <c r="L926" s="116"/>
    </row>
    <row r="927" spans="9:12" x14ac:dyDescent="0.25">
      <c r="I927" s="116"/>
      <c r="J927" s="116"/>
      <c r="K927" s="116"/>
      <c r="L927" s="116"/>
    </row>
    <row r="928" spans="9:12" x14ac:dyDescent="0.25">
      <c r="I928" s="116"/>
      <c r="J928" s="116"/>
      <c r="K928" s="116"/>
      <c r="L928" s="116"/>
    </row>
    <row r="929" spans="9:12" x14ac:dyDescent="0.25">
      <c r="I929" s="116"/>
      <c r="J929" s="116"/>
      <c r="K929" s="116"/>
      <c r="L929" s="116"/>
    </row>
    <row r="930" spans="9:12" x14ac:dyDescent="0.25">
      <c r="I930" s="116"/>
      <c r="J930" s="116"/>
      <c r="K930" s="116"/>
      <c r="L930" s="116"/>
    </row>
    <row r="931" spans="9:12" x14ac:dyDescent="0.25">
      <c r="I931" s="116"/>
      <c r="J931" s="116"/>
      <c r="K931" s="116"/>
      <c r="L931" s="116"/>
    </row>
    <row r="932" spans="9:12" x14ac:dyDescent="0.25">
      <c r="I932" s="116"/>
      <c r="J932" s="116"/>
      <c r="K932" s="116"/>
      <c r="L932" s="116"/>
    </row>
    <row r="933" spans="9:12" x14ac:dyDescent="0.25">
      <c r="I933" s="116"/>
      <c r="J933" s="116"/>
      <c r="K933" s="116"/>
      <c r="L933" s="116"/>
    </row>
    <row r="934" spans="9:12" x14ac:dyDescent="0.25">
      <c r="I934" s="116"/>
      <c r="J934" s="116"/>
      <c r="K934" s="116"/>
      <c r="L934" s="116"/>
    </row>
    <row r="935" spans="9:12" x14ac:dyDescent="0.25">
      <c r="I935" s="116"/>
      <c r="J935" s="116"/>
      <c r="K935" s="116"/>
      <c r="L935" s="116"/>
    </row>
    <row r="936" spans="9:12" x14ac:dyDescent="0.25">
      <c r="I936" s="116"/>
      <c r="J936" s="116"/>
      <c r="K936" s="116"/>
      <c r="L936" s="116"/>
    </row>
    <row r="937" spans="9:12" x14ac:dyDescent="0.25">
      <c r="I937" s="116"/>
      <c r="J937" s="116"/>
      <c r="K937" s="116"/>
      <c r="L937" s="116"/>
    </row>
    <row r="938" spans="9:12" x14ac:dyDescent="0.25">
      <c r="I938" s="116"/>
      <c r="J938" s="116"/>
      <c r="K938" s="116"/>
      <c r="L938" s="116"/>
    </row>
    <row r="939" spans="9:12" x14ac:dyDescent="0.25">
      <c r="I939" s="116"/>
      <c r="J939" s="116"/>
      <c r="K939" s="116"/>
      <c r="L939" s="116"/>
    </row>
    <row r="940" spans="9:12" x14ac:dyDescent="0.25">
      <c r="I940" s="116"/>
      <c r="J940" s="116"/>
      <c r="K940" s="116"/>
      <c r="L940" s="116"/>
    </row>
    <row r="941" spans="9:12" x14ac:dyDescent="0.25">
      <c r="I941" s="116"/>
      <c r="J941" s="116"/>
      <c r="K941" s="116"/>
      <c r="L941" s="116"/>
    </row>
    <row r="942" spans="9:12" x14ac:dyDescent="0.25">
      <c r="I942" s="116"/>
      <c r="J942" s="116"/>
      <c r="K942" s="116"/>
      <c r="L942" s="116"/>
    </row>
    <row r="943" spans="9:12" x14ac:dyDescent="0.25">
      <c r="I943" s="116"/>
      <c r="J943" s="116"/>
      <c r="K943" s="116"/>
      <c r="L943" s="116"/>
    </row>
    <row r="944" spans="9:12" x14ac:dyDescent="0.25">
      <c r="I944" s="116"/>
      <c r="J944" s="116"/>
      <c r="K944" s="116"/>
      <c r="L944" s="116"/>
    </row>
    <row r="945" spans="9:12" x14ac:dyDescent="0.25">
      <c r="I945" s="116"/>
      <c r="J945" s="116"/>
      <c r="K945" s="116"/>
      <c r="L945" s="116"/>
    </row>
    <row r="946" spans="9:12" x14ac:dyDescent="0.25">
      <c r="I946" s="116"/>
      <c r="J946" s="116"/>
      <c r="K946" s="116"/>
      <c r="L946" s="116"/>
    </row>
    <row r="947" spans="9:12" x14ac:dyDescent="0.25">
      <c r="I947" s="116"/>
      <c r="J947" s="116"/>
      <c r="K947" s="116"/>
      <c r="L947" s="116"/>
    </row>
    <row r="948" spans="9:12" x14ac:dyDescent="0.25">
      <c r="I948" s="116"/>
      <c r="J948" s="116"/>
      <c r="K948" s="116"/>
      <c r="L948" s="116"/>
    </row>
    <row r="949" spans="9:12" x14ac:dyDescent="0.25">
      <c r="I949" s="116"/>
      <c r="J949" s="116"/>
      <c r="K949" s="116"/>
      <c r="L949" s="116"/>
    </row>
    <row r="950" spans="9:12" x14ac:dyDescent="0.25">
      <c r="I950" s="116"/>
      <c r="J950" s="116"/>
      <c r="K950" s="116"/>
      <c r="L950" s="116"/>
    </row>
    <row r="951" spans="9:12" x14ac:dyDescent="0.25">
      <c r="I951" s="116"/>
      <c r="J951" s="116"/>
      <c r="K951" s="116"/>
      <c r="L951" s="116"/>
    </row>
    <row r="952" spans="9:12" x14ac:dyDescent="0.25">
      <c r="I952" s="116"/>
      <c r="J952" s="116"/>
      <c r="K952" s="116"/>
      <c r="L952" s="116"/>
    </row>
    <row r="953" spans="9:12" x14ac:dyDescent="0.25">
      <c r="I953" s="116"/>
      <c r="J953" s="116"/>
      <c r="K953" s="116"/>
      <c r="L953" s="116"/>
    </row>
    <row r="954" spans="9:12" x14ac:dyDescent="0.25">
      <c r="I954" s="116"/>
      <c r="J954" s="116"/>
      <c r="K954" s="116"/>
      <c r="L954" s="116"/>
    </row>
    <row r="955" spans="9:12" x14ac:dyDescent="0.25">
      <c r="I955" s="116"/>
      <c r="J955" s="116"/>
      <c r="K955" s="116"/>
      <c r="L955" s="116"/>
    </row>
    <row r="956" spans="9:12" x14ac:dyDescent="0.25">
      <c r="I956" s="116"/>
      <c r="J956" s="116"/>
      <c r="K956" s="116"/>
      <c r="L956" s="116"/>
    </row>
    <row r="957" spans="9:12" x14ac:dyDescent="0.25">
      <c r="I957" s="116"/>
      <c r="J957" s="116"/>
      <c r="K957" s="116"/>
      <c r="L957" s="116"/>
    </row>
    <row r="958" spans="9:12" x14ac:dyDescent="0.25">
      <c r="I958" s="116"/>
      <c r="J958" s="116"/>
      <c r="K958" s="116"/>
      <c r="L958" s="116"/>
    </row>
    <row r="959" spans="9:12" x14ac:dyDescent="0.25">
      <c r="I959" s="116"/>
      <c r="J959" s="116"/>
      <c r="K959" s="116"/>
      <c r="L959" s="116"/>
    </row>
    <row r="960" spans="9:12" x14ac:dyDescent="0.25">
      <c r="I960" s="116"/>
      <c r="J960" s="116"/>
      <c r="K960" s="116"/>
      <c r="L960" s="116"/>
    </row>
    <row r="961" spans="9:12" x14ac:dyDescent="0.25">
      <c r="I961" s="116"/>
      <c r="J961" s="116"/>
      <c r="K961" s="116"/>
      <c r="L961" s="116"/>
    </row>
    <row r="962" spans="9:12" x14ac:dyDescent="0.25">
      <c r="I962" s="116"/>
      <c r="J962" s="116"/>
      <c r="K962" s="116"/>
      <c r="L962" s="116"/>
    </row>
    <row r="963" spans="9:12" x14ac:dyDescent="0.25">
      <c r="I963" s="116"/>
      <c r="J963" s="116"/>
      <c r="K963" s="116"/>
      <c r="L963" s="116"/>
    </row>
    <row r="964" spans="9:12" x14ac:dyDescent="0.25">
      <c r="I964" s="116"/>
      <c r="J964" s="116"/>
      <c r="K964" s="116"/>
      <c r="L964" s="116"/>
    </row>
    <row r="965" spans="9:12" x14ac:dyDescent="0.25">
      <c r="I965" s="116"/>
      <c r="J965" s="116"/>
      <c r="K965" s="116"/>
      <c r="L965" s="116"/>
    </row>
    <row r="966" spans="9:12" x14ac:dyDescent="0.25">
      <c r="I966" s="116"/>
      <c r="J966" s="116"/>
      <c r="K966" s="116"/>
      <c r="L966" s="116"/>
    </row>
    <row r="967" spans="9:12" x14ac:dyDescent="0.25">
      <c r="I967" s="116"/>
      <c r="J967" s="116"/>
      <c r="K967" s="116"/>
      <c r="L967" s="116"/>
    </row>
    <row r="968" spans="9:12" x14ac:dyDescent="0.25">
      <c r="I968" s="116"/>
      <c r="J968" s="116"/>
      <c r="K968" s="116"/>
      <c r="L968" s="116"/>
    </row>
    <row r="969" spans="9:12" x14ac:dyDescent="0.25">
      <c r="I969" s="116"/>
      <c r="J969" s="116"/>
      <c r="K969" s="116"/>
      <c r="L969" s="116"/>
    </row>
    <row r="970" spans="9:12" x14ac:dyDescent="0.25">
      <c r="I970" s="116"/>
      <c r="J970" s="116"/>
      <c r="K970" s="116"/>
      <c r="L970" s="116"/>
    </row>
    <row r="971" spans="9:12" x14ac:dyDescent="0.25">
      <c r="I971" s="116"/>
      <c r="J971" s="116"/>
      <c r="K971" s="116"/>
      <c r="L971" s="116"/>
    </row>
    <row r="972" spans="9:12" x14ac:dyDescent="0.25">
      <c r="I972" s="116"/>
      <c r="J972" s="116"/>
      <c r="K972" s="116"/>
      <c r="L972" s="116"/>
    </row>
    <row r="973" spans="9:12" x14ac:dyDescent="0.25">
      <c r="I973" s="116"/>
      <c r="J973" s="116"/>
      <c r="K973" s="116"/>
      <c r="L973" s="116"/>
    </row>
    <row r="974" spans="9:12" x14ac:dyDescent="0.25">
      <c r="I974" s="116"/>
      <c r="J974" s="116"/>
      <c r="K974" s="116"/>
      <c r="L974" s="116"/>
    </row>
    <row r="975" spans="9:12" x14ac:dyDescent="0.25">
      <c r="I975" s="116"/>
      <c r="J975" s="116"/>
      <c r="K975" s="116"/>
      <c r="L975" s="116"/>
    </row>
    <row r="976" spans="9:12" x14ac:dyDescent="0.25">
      <c r="I976" s="116"/>
      <c r="J976" s="116"/>
      <c r="K976" s="116"/>
      <c r="L976" s="116"/>
    </row>
    <row r="977" spans="9:12" x14ac:dyDescent="0.25">
      <c r="I977" s="116"/>
      <c r="J977" s="116"/>
      <c r="K977" s="116"/>
      <c r="L977" s="116"/>
    </row>
    <row r="978" spans="9:12" x14ac:dyDescent="0.25">
      <c r="I978" s="116"/>
      <c r="J978" s="116"/>
      <c r="K978" s="116"/>
      <c r="L978" s="116"/>
    </row>
    <row r="979" spans="9:12" x14ac:dyDescent="0.25">
      <c r="I979" s="116"/>
      <c r="J979" s="116"/>
      <c r="K979" s="116"/>
      <c r="L979" s="116"/>
    </row>
    <row r="980" spans="9:12" x14ac:dyDescent="0.25">
      <c r="I980" s="116"/>
      <c r="J980" s="116"/>
      <c r="K980" s="116"/>
      <c r="L980" s="116"/>
    </row>
    <row r="981" spans="9:12" x14ac:dyDescent="0.25">
      <c r="I981" s="116"/>
      <c r="J981" s="116"/>
      <c r="K981" s="116"/>
      <c r="L981" s="116"/>
    </row>
    <row r="982" spans="9:12" x14ac:dyDescent="0.25">
      <c r="I982" s="116"/>
      <c r="J982" s="116"/>
      <c r="K982" s="116"/>
      <c r="L982" s="116"/>
    </row>
    <row r="983" spans="9:12" x14ac:dyDescent="0.25">
      <c r="I983" s="116"/>
      <c r="J983" s="116"/>
      <c r="K983" s="116"/>
      <c r="L983" s="116"/>
    </row>
    <row r="984" spans="9:12" x14ac:dyDescent="0.25">
      <c r="I984" s="116"/>
      <c r="J984" s="116"/>
      <c r="K984" s="116"/>
      <c r="L984" s="116"/>
    </row>
    <row r="985" spans="9:12" x14ac:dyDescent="0.25">
      <c r="I985" s="116"/>
      <c r="J985" s="116"/>
      <c r="K985" s="116"/>
      <c r="L985" s="116"/>
    </row>
    <row r="986" spans="9:12" x14ac:dyDescent="0.25">
      <c r="I986" s="116"/>
      <c r="J986" s="116"/>
      <c r="K986" s="116"/>
      <c r="L986" s="116"/>
    </row>
    <row r="987" spans="9:12" x14ac:dyDescent="0.25">
      <c r="I987" s="116"/>
      <c r="J987" s="116"/>
      <c r="K987" s="116"/>
      <c r="L987" s="116"/>
    </row>
    <row r="988" spans="9:12" x14ac:dyDescent="0.25">
      <c r="I988" s="116"/>
      <c r="J988" s="116"/>
      <c r="K988" s="116"/>
      <c r="L988" s="116"/>
    </row>
    <row r="989" spans="9:12" x14ac:dyDescent="0.25">
      <c r="I989" s="116"/>
      <c r="J989" s="116"/>
      <c r="K989" s="116"/>
      <c r="L989" s="116"/>
    </row>
    <row r="990" spans="9:12" x14ac:dyDescent="0.25">
      <c r="I990" s="116"/>
      <c r="J990" s="116"/>
      <c r="K990" s="116"/>
      <c r="L990" s="116"/>
    </row>
    <row r="991" spans="9:12" x14ac:dyDescent="0.25">
      <c r="I991" s="116"/>
      <c r="J991" s="116"/>
      <c r="K991" s="116"/>
      <c r="L991" s="116"/>
    </row>
    <row r="992" spans="9:12" x14ac:dyDescent="0.25">
      <c r="I992" s="116"/>
      <c r="J992" s="116"/>
      <c r="K992" s="116"/>
      <c r="L992" s="116"/>
    </row>
    <row r="993" spans="9:12" x14ac:dyDescent="0.25">
      <c r="I993" s="116"/>
      <c r="J993" s="116"/>
      <c r="K993" s="116"/>
      <c r="L993" s="116"/>
    </row>
    <row r="994" spans="9:12" x14ac:dyDescent="0.25">
      <c r="I994" s="116"/>
      <c r="J994" s="116"/>
      <c r="K994" s="116"/>
      <c r="L994" s="116"/>
    </row>
    <row r="995" spans="9:12" x14ac:dyDescent="0.25">
      <c r="I995" s="116"/>
      <c r="J995" s="116"/>
      <c r="K995" s="116"/>
      <c r="L995" s="116"/>
    </row>
    <row r="996" spans="9:12" x14ac:dyDescent="0.25">
      <c r="I996" s="116"/>
      <c r="J996" s="116"/>
      <c r="K996" s="116"/>
      <c r="L996" s="116"/>
    </row>
    <row r="997" spans="9:12" x14ac:dyDescent="0.25">
      <c r="I997" s="116"/>
      <c r="J997" s="116"/>
      <c r="K997" s="116"/>
      <c r="L997" s="116"/>
    </row>
    <row r="998" spans="9:12" x14ac:dyDescent="0.25">
      <c r="I998" s="116"/>
      <c r="J998" s="116"/>
      <c r="K998" s="116"/>
      <c r="L998" s="116"/>
    </row>
    <row r="999" spans="9:12" x14ac:dyDescent="0.25">
      <c r="I999" s="116"/>
      <c r="J999" s="116"/>
      <c r="K999" s="116"/>
      <c r="L999" s="116"/>
    </row>
    <row r="1000" spans="9:12" x14ac:dyDescent="0.25">
      <c r="I1000" s="116"/>
      <c r="J1000" s="116"/>
      <c r="K1000" s="116"/>
      <c r="L1000" s="116"/>
    </row>
    <row r="1001" spans="9:12" x14ac:dyDescent="0.25">
      <c r="I1001" s="116"/>
      <c r="J1001" s="116"/>
      <c r="K1001" s="116"/>
      <c r="L1001" s="116"/>
    </row>
    <row r="1002" spans="9:12" x14ac:dyDescent="0.25">
      <c r="I1002" s="116"/>
      <c r="J1002" s="116"/>
      <c r="K1002" s="116"/>
      <c r="L1002" s="116"/>
    </row>
    <row r="1003" spans="9:12" x14ac:dyDescent="0.25">
      <c r="I1003" s="116"/>
      <c r="J1003" s="116"/>
      <c r="K1003" s="116"/>
      <c r="L1003" s="116"/>
    </row>
    <row r="1004" spans="9:12" x14ac:dyDescent="0.25">
      <c r="I1004" s="116"/>
      <c r="J1004" s="116"/>
      <c r="K1004" s="116"/>
      <c r="L1004" s="116"/>
    </row>
    <row r="1005" spans="9:12" x14ac:dyDescent="0.25">
      <c r="I1005" s="116"/>
      <c r="J1005" s="116"/>
      <c r="K1005" s="116"/>
      <c r="L1005" s="116"/>
    </row>
    <row r="1006" spans="9:12" x14ac:dyDescent="0.25">
      <c r="I1006" s="116"/>
      <c r="J1006" s="116"/>
      <c r="K1006" s="116"/>
      <c r="L1006" s="116"/>
    </row>
    <row r="1007" spans="9:12" x14ac:dyDescent="0.25">
      <c r="I1007" s="116"/>
      <c r="J1007" s="116"/>
      <c r="K1007" s="116"/>
      <c r="L1007" s="116"/>
    </row>
    <row r="1008" spans="9:12" x14ac:dyDescent="0.25">
      <c r="I1008" s="116"/>
      <c r="J1008" s="116"/>
      <c r="K1008" s="116"/>
      <c r="L1008" s="116"/>
    </row>
    <row r="1009" spans="9:12" x14ac:dyDescent="0.25">
      <c r="I1009" s="116"/>
      <c r="J1009" s="116"/>
      <c r="K1009" s="116"/>
      <c r="L1009" s="116"/>
    </row>
    <row r="1010" spans="9:12" x14ac:dyDescent="0.25">
      <c r="I1010" s="116"/>
      <c r="J1010" s="116"/>
      <c r="K1010" s="116"/>
      <c r="L1010" s="116"/>
    </row>
    <row r="1011" spans="9:12" x14ac:dyDescent="0.25">
      <c r="I1011" s="116"/>
      <c r="J1011" s="116"/>
      <c r="K1011" s="116"/>
      <c r="L1011" s="116"/>
    </row>
    <row r="1012" spans="9:12" x14ac:dyDescent="0.25">
      <c r="I1012" s="116"/>
      <c r="J1012" s="116"/>
      <c r="K1012" s="116"/>
      <c r="L1012" s="116"/>
    </row>
    <row r="1013" spans="9:12" x14ac:dyDescent="0.25">
      <c r="I1013" s="116"/>
      <c r="J1013" s="116"/>
      <c r="K1013" s="116"/>
      <c r="L1013" s="116"/>
    </row>
    <row r="1014" spans="9:12" x14ac:dyDescent="0.25">
      <c r="I1014" s="116"/>
      <c r="J1014" s="116"/>
      <c r="K1014" s="116"/>
      <c r="L1014" s="116"/>
    </row>
    <row r="1015" spans="9:12" x14ac:dyDescent="0.25">
      <c r="I1015" s="116"/>
      <c r="J1015" s="116"/>
      <c r="K1015" s="116"/>
      <c r="L1015" s="116"/>
    </row>
    <row r="1016" spans="9:12" x14ac:dyDescent="0.25">
      <c r="I1016" s="116"/>
      <c r="J1016" s="116"/>
      <c r="K1016" s="116"/>
      <c r="L1016" s="116"/>
    </row>
    <row r="1017" spans="9:12" x14ac:dyDescent="0.25">
      <c r="I1017" s="116"/>
      <c r="J1017" s="116"/>
      <c r="K1017" s="116"/>
      <c r="L1017" s="116"/>
    </row>
    <row r="1018" spans="9:12" x14ac:dyDescent="0.25">
      <c r="I1018" s="116"/>
      <c r="J1018" s="116"/>
      <c r="K1018" s="116"/>
      <c r="L1018" s="116"/>
    </row>
    <row r="1019" spans="9:12" x14ac:dyDescent="0.25">
      <c r="I1019" s="116"/>
      <c r="J1019" s="116"/>
      <c r="K1019" s="116"/>
      <c r="L1019" s="116"/>
    </row>
    <row r="1020" spans="9:12" x14ac:dyDescent="0.25">
      <c r="I1020" s="116"/>
      <c r="J1020" s="116"/>
      <c r="K1020" s="116"/>
      <c r="L1020" s="116"/>
    </row>
    <row r="1021" spans="9:12" x14ac:dyDescent="0.25">
      <c r="I1021" s="116"/>
      <c r="J1021" s="116"/>
      <c r="K1021" s="116"/>
      <c r="L1021" s="116"/>
    </row>
    <row r="1022" spans="9:12" x14ac:dyDescent="0.25">
      <c r="I1022" s="116"/>
      <c r="J1022" s="116"/>
      <c r="K1022" s="116"/>
      <c r="L1022" s="116"/>
    </row>
    <row r="1023" spans="9:12" x14ac:dyDescent="0.25">
      <c r="I1023" s="116"/>
      <c r="J1023" s="116"/>
      <c r="K1023" s="116"/>
      <c r="L1023" s="116"/>
    </row>
    <row r="1024" spans="9:12" x14ac:dyDescent="0.25">
      <c r="I1024" s="116"/>
      <c r="J1024" s="116"/>
      <c r="K1024" s="116"/>
      <c r="L1024" s="116"/>
    </row>
    <row r="1025" spans="9:12" x14ac:dyDescent="0.25">
      <c r="I1025" s="116"/>
      <c r="J1025" s="116"/>
      <c r="K1025" s="116"/>
      <c r="L1025" s="116"/>
    </row>
    <row r="1026" spans="9:12" x14ac:dyDescent="0.25">
      <c r="I1026" s="116"/>
      <c r="J1026" s="116"/>
      <c r="K1026" s="116"/>
      <c r="L1026" s="116"/>
    </row>
    <row r="1027" spans="9:12" x14ac:dyDescent="0.25">
      <c r="I1027" s="116"/>
      <c r="J1027" s="116"/>
      <c r="K1027" s="116"/>
      <c r="L1027" s="116"/>
    </row>
    <row r="1028" spans="9:12" x14ac:dyDescent="0.25">
      <c r="I1028" s="116"/>
      <c r="J1028" s="116"/>
      <c r="K1028" s="116"/>
      <c r="L1028" s="116"/>
    </row>
    <row r="1029" spans="9:12" x14ac:dyDescent="0.25">
      <c r="I1029" s="116"/>
      <c r="J1029" s="116"/>
      <c r="K1029" s="116"/>
      <c r="L1029" s="116"/>
    </row>
    <row r="1030" spans="9:12" x14ac:dyDescent="0.25">
      <c r="I1030" s="116"/>
      <c r="J1030" s="116"/>
      <c r="K1030" s="116"/>
      <c r="L1030" s="116"/>
    </row>
    <row r="1031" spans="9:12" x14ac:dyDescent="0.25">
      <c r="I1031" s="116"/>
      <c r="J1031" s="116"/>
      <c r="K1031" s="116"/>
      <c r="L1031" s="116"/>
    </row>
    <row r="1032" spans="9:12" x14ac:dyDescent="0.25">
      <c r="I1032" s="116"/>
      <c r="J1032" s="116"/>
      <c r="K1032" s="116"/>
      <c r="L1032" s="116"/>
    </row>
    <row r="1033" spans="9:12" x14ac:dyDescent="0.25">
      <c r="I1033" s="116"/>
      <c r="J1033" s="116"/>
      <c r="K1033" s="116"/>
      <c r="L1033" s="116"/>
    </row>
    <row r="1034" spans="9:12" x14ac:dyDescent="0.25">
      <c r="I1034" s="116"/>
      <c r="J1034" s="116"/>
      <c r="K1034" s="116"/>
      <c r="L1034" s="116"/>
    </row>
    <row r="1035" spans="9:12" x14ac:dyDescent="0.25">
      <c r="I1035" s="116"/>
      <c r="J1035" s="116"/>
      <c r="K1035" s="116"/>
      <c r="L1035" s="116"/>
    </row>
    <row r="1036" spans="9:12" x14ac:dyDescent="0.25">
      <c r="I1036" s="116"/>
      <c r="J1036" s="116"/>
      <c r="K1036" s="116"/>
      <c r="L1036" s="116"/>
    </row>
    <row r="1037" spans="9:12" x14ac:dyDescent="0.25">
      <c r="I1037" s="116"/>
      <c r="J1037" s="116"/>
      <c r="K1037" s="116"/>
      <c r="L1037" s="116"/>
    </row>
    <row r="1038" spans="9:12" x14ac:dyDescent="0.25">
      <c r="I1038" s="116"/>
      <c r="J1038" s="116"/>
      <c r="K1038" s="116"/>
      <c r="L1038" s="116"/>
    </row>
    <row r="1039" spans="9:12" x14ac:dyDescent="0.25">
      <c r="I1039" s="116"/>
      <c r="J1039" s="116"/>
      <c r="K1039" s="116"/>
      <c r="L1039" s="116"/>
    </row>
    <row r="1040" spans="9:12" x14ac:dyDescent="0.25">
      <c r="I1040" s="116"/>
      <c r="J1040" s="116"/>
      <c r="K1040" s="116"/>
      <c r="L1040" s="116"/>
    </row>
    <row r="1041" spans="9:12" x14ac:dyDescent="0.25">
      <c r="I1041" s="116"/>
      <c r="J1041" s="116"/>
      <c r="K1041" s="116"/>
      <c r="L1041" s="116"/>
    </row>
    <row r="1042" spans="9:12" x14ac:dyDescent="0.25">
      <c r="I1042" s="116"/>
      <c r="J1042" s="116"/>
      <c r="K1042" s="116"/>
      <c r="L1042" s="116"/>
    </row>
    <row r="1043" spans="9:12" x14ac:dyDescent="0.25">
      <c r="I1043" s="116"/>
      <c r="J1043" s="116"/>
      <c r="K1043" s="116"/>
      <c r="L1043" s="116"/>
    </row>
    <row r="1044" spans="9:12" x14ac:dyDescent="0.25">
      <c r="I1044" s="116"/>
      <c r="J1044" s="116"/>
      <c r="K1044" s="116"/>
      <c r="L1044" s="116"/>
    </row>
    <row r="1045" spans="9:12" x14ac:dyDescent="0.25">
      <c r="I1045" s="116"/>
      <c r="J1045" s="116"/>
      <c r="K1045" s="116"/>
      <c r="L1045" s="116"/>
    </row>
    <row r="1046" spans="9:12" x14ac:dyDescent="0.25">
      <c r="I1046" s="116"/>
      <c r="J1046" s="116"/>
      <c r="K1046" s="116"/>
      <c r="L1046" s="116"/>
    </row>
    <row r="1047" spans="9:12" x14ac:dyDescent="0.25">
      <c r="I1047" s="116"/>
      <c r="J1047" s="116"/>
      <c r="K1047" s="116"/>
      <c r="L1047" s="116"/>
    </row>
    <row r="1048" spans="9:12" x14ac:dyDescent="0.25">
      <c r="I1048" s="116"/>
      <c r="J1048" s="116"/>
      <c r="K1048" s="116"/>
      <c r="L1048" s="116"/>
    </row>
    <row r="1049" spans="9:12" x14ac:dyDescent="0.25">
      <c r="I1049" s="116"/>
      <c r="J1049" s="116"/>
      <c r="K1049" s="116"/>
      <c r="L1049" s="116"/>
    </row>
    <row r="1050" spans="9:12" x14ac:dyDescent="0.25">
      <c r="I1050" s="116"/>
      <c r="J1050" s="116"/>
      <c r="K1050" s="116"/>
      <c r="L1050" s="116"/>
    </row>
    <row r="1051" spans="9:12" x14ac:dyDescent="0.25">
      <c r="I1051" s="116"/>
      <c r="J1051" s="116"/>
      <c r="K1051" s="116"/>
      <c r="L1051" s="116"/>
    </row>
    <row r="1052" spans="9:12" x14ac:dyDescent="0.25">
      <c r="I1052" s="116"/>
      <c r="J1052" s="116"/>
      <c r="K1052" s="116"/>
      <c r="L1052" s="116"/>
    </row>
    <row r="1053" spans="9:12" x14ac:dyDescent="0.25">
      <c r="I1053" s="116"/>
      <c r="J1053" s="116"/>
      <c r="K1053" s="116"/>
      <c r="L1053" s="116"/>
    </row>
    <row r="1054" spans="9:12" x14ac:dyDescent="0.25">
      <c r="I1054" s="116"/>
      <c r="J1054" s="116"/>
      <c r="K1054" s="116"/>
      <c r="L1054" s="116"/>
    </row>
    <row r="1055" spans="9:12" x14ac:dyDescent="0.25">
      <c r="I1055" s="116"/>
      <c r="J1055" s="116"/>
      <c r="K1055" s="116"/>
      <c r="L1055" s="116"/>
    </row>
    <row r="1056" spans="9:12" x14ac:dyDescent="0.25">
      <c r="I1056" s="116"/>
      <c r="J1056" s="116"/>
      <c r="K1056" s="116"/>
      <c r="L1056" s="116"/>
    </row>
    <row r="1057" spans="9:12" x14ac:dyDescent="0.25">
      <c r="I1057" s="116"/>
      <c r="J1057" s="116"/>
      <c r="K1057" s="116"/>
      <c r="L1057" s="116"/>
    </row>
    <row r="1058" spans="9:12" x14ac:dyDescent="0.25">
      <c r="I1058" s="116"/>
      <c r="J1058" s="116"/>
      <c r="K1058" s="116"/>
      <c r="L1058" s="116"/>
    </row>
    <row r="1059" spans="9:12" x14ac:dyDescent="0.25">
      <c r="I1059" s="116"/>
      <c r="J1059" s="116"/>
      <c r="K1059" s="116"/>
      <c r="L1059" s="116"/>
    </row>
    <row r="1060" spans="9:12" x14ac:dyDescent="0.25">
      <c r="I1060" s="116"/>
      <c r="J1060" s="116"/>
      <c r="K1060" s="116"/>
      <c r="L1060" s="116"/>
    </row>
    <row r="1061" spans="9:12" x14ac:dyDescent="0.25">
      <c r="I1061" s="116"/>
      <c r="J1061" s="116"/>
      <c r="K1061" s="116"/>
      <c r="L1061" s="116"/>
    </row>
    <row r="1062" spans="9:12" x14ac:dyDescent="0.25">
      <c r="I1062" s="116"/>
      <c r="J1062" s="116"/>
      <c r="K1062" s="116"/>
      <c r="L1062" s="116"/>
    </row>
    <row r="1063" spans="9:12" x14ac:dyDescent="0.25">
      <c r="I1063" s="116"/>
      <c r="J1063" s="116"/>
      <c r="K1063" s="116"/>
      <c r="L1063" s="116"/>
    </row>
    <row r="1064" spans="9:12" x14ac:dyDescent="0.25">
      <c r="I1064" s="116"/>
      <c r="J1064" s="116"/>
      <c r="K1064" s="116"/>
      <c r="L1064" s="116"/>
    </row>
    <row r="1065" spans="9:12" x14ac:dyDescent="0.25">
      <c r="I1065" s="116"/>
      <c r="J1065" s="116"/>
      <c r="K1065" s="116"/>
      <c r="L1065" s="116"/>
    </row>
    <row r="1066" spans="9:12" x14ac:dyDescent="0.25">
      <c r="I1066" s="116"/>
      <c r="J1066" s="116"/>
      <c r="K1066" s="116"/>
      <c r="L1066" s="116"/>
    </row>
    <row r="1067" spans="9:12" x14ac:dyDescent="0.25">
      <c r="I1067" s="116"/>
      <c r="J1067" s="116"/>
      <c r="K1067" s="116"/>
      <c r="L1067" s="116"/>
    </row>
    <row r="1068" spans="9:12" x14ac:dyDescent="0.25">
      <c r="I1068" s="116"/>
      <c r="J1068" s="116"/>
      <c r="K1068" s="116"/>
      <c r="L1068" s="116"/>
    </row>
    <row r="1069" spans="9:12" x14ac:dyDescent="0.25">
      <c r="I1069" s="116"/>
      <c r="J1069" s="116"/>
      <c r="K1069" s="116"/>
      <c r="L1069" s="116"/>
    </row>
    <row r="1070" spans="9:12" x14ac:dyDescent="0.25">
      <c r="I1070" s="116"/>
      <c r="J1070" s="116"/>
      <c r="K1070" s="116"/>
      <c r="L1070" s="116"/>
    </row>
    <row r="1071" spans="9:12" x14ac:dyDescent="0.25">
      <c r="I1071" s="116"/>
      <c r="J1071" s="116"/>
      <c r="K1071" s="116"/>
      <c r="L1071" s="116"/>
    </row>
    <row r="1072" spans="9:12" x14ac:dyDescent="0.25">
      <c r="I1072" s="116"/>
      <c r="J1072" s="116"/>
      <c r="K1072" s="116"/>
      <c r="L1072" s="116"/>
    </row>
    <row r="1073" spans="9:12" x14ac:dyDescent="0.25">
      <c r="I1073" s="116"/>
      <c r="J1073" s="116"/>
      <c r="K1073" s="116"/>
      <c r="L1073" s="116"/>
    </row>
    <row r="1074" spans="9:12" x14ac:dyDescent="0.25">
      <c r="I1074" s="116"/>
      <c r="J1074" s="116"/>
      <c r="K1074" s="116"/>
      <c r="L1074" s="116"/>
    </row>
    <row r="1075" spans="9:12" x14ac:dyDescent="0.25">
      <c r="I1075" s="116"/>
      <c r="J1075" s="116"/>
      <c r="K1075" s="116"/>
      <c r="L1075" s="116"/>
    </row>
    <row r="1076" spans="9:12" x14ac:dyDescent="0.25">
      <c r="I1076" s="116"/>
      <c r="J1076" s="116"/>
      <c r="K1076" s="116"/>
      <c r="L1076" s="116"/>
    </row>
    <row r="1077" spans="9:12" x14ac:dyDescent="0.25">
      <c r="I1077" s="116"/>
      <c r="J1077" s="116"/>
      <c r="K1077" s="116"/>
      <c r="L1077" s="116"/>
    </row>
    <row r="1078" spans="9:12" x14ac:dyDescent="0.25">
      <c r="I1078" s="116"/>
      <c r="J1078" s="116"/>
      <c r="K1078" s="116"/>
      <c r="L1078" s="116"/>
    </row>
    <row r="1079" spans="9:12" x14ac:dyDescent="0.25">
      <c r="I1079" s="116"/>
      <c r="J1079" s="116"/>
      <c r="K1079" s="116"/>
      <c r="L1079" s="116"/>
    </row>
    <row r="1080" spans="9:12" x14ac:dyDescent="0.25">
      <c r="I1080" s="116"/>
      <c r="J1080" s="116"/>
      <c r="K1080" s="116"/>
      <c r="L1080" s="116"/>
    </row>
    <row r="1081" spans="9:12" x14ac:dyDescent="0.25">
      <c r="I1081" s="116"/>
      <c r="J1081" s="116"/>
      <c r="K1081" s="116"/>
      <c r="L1081" s="116"/>
    </row>
    <row r="1082" spans="9:12" x14ac:dyDescent="0.25">
      <c r="I1082" s="116"/>
      <c r="J1082" s="116"/>
      <c r="K1082" s="116"/>
      <c r="L1082" s="116"/>
    </row>
    <row r="1083" spans="9:12" x14ac:dyDescent="0.25">
      <c r="I1083" s="116"/>
      <c r="J1083" s="116"/>
      <c r="K1083" s="116"/>
      <c r="L1083" s="116"/>
    </row>
    <row r="1084" spans="9:12" x14ac:dyDescent="0.25">
      <c r="I1084" s="116"/>
      <c r="J1084" s="116"/>
      <c r="K1084" s="116"/>
      <c r="L1084" s="116"/>
    </row>
    <row r="1085" spans="9:12" x14ac:dyDescent="0.25">
      <c r="I1085" s="116"/>
      <c r="J1085" s="116"/>
      <c r="K1085" s="116"/>
      <c r="L1085" s="116"/>
    </row>
    <row r="1086" spans="9:12" x14ac:dyDescent="0.25">
      <c r="I1086" s="116"/>
      <c r="J1086" s="116"/>
      <c r="K1086" s="116"/>
      <c r="L1086" s="116"/>
    </row>
    <row r="1087" spans="9:12" x14ac:dyDescent="0.25">
      <c r="I1087" s="116"/>
      <c r="J1087" s="116"/>
      <c r="K1087" s="116"/>
      <c r="L1087" s="116"/>
    </row>
    <row r="1088" spans="9:12" x14ac:dyDescent="0.25">
      <c r="I1088" s="116"/>
      <c r="J1088" s="116"/>
      <c r="K1088" s="116"/>
      <c r="L1088" s="116"/>
    </row>
    <row r="1089" spans="9:12" x14ac:dyDescent="0.25">
      <c r="I1089" s="116"/>
      <c r="J1089" s="116"/>
      <c r="K1089" s="116"/>
      <c r="L1089" s="116"/>
    </row>
    <row r="1090" spans="9:12" x14ac:dyDescent="0.25">
      <c r="I1090" s="116"/>
      <c r="J1090" s="116"/>
      <c r="K1090" s="116"/>
      <c r="L1090" s="116"/>
    </row>
    <row r="1091" spans="9:12" x14ac:dyDescent="0.25">
      <c r="I1091" s="116"/>
      <c r="J1091" s="116"/>
      <c r="K1091" s="116"/>
      <c r="L1091" s="116"/>
    </row>
    <row r="1092" spans="9:12" x14ac:dyDescent="0.25">
      <c r="I1092" s="116"/>
      <c r="J1092" s="116"/>
      <c r="K1092" s="116"/>
      <c r="L1092" s="116"/>
    </row>
    <row r="1093" spans="9:12" x14ac:dyDescent="0.25">
      <c r="I1093" s="116"/>
      <c r="J1093" s="116"/>
      <c r="K1093" s="116"/>
      <c r="L1093" s="116"/>
    </row>
    <row r="1094" spans="9:12" x14ac:dyDescent="0.25">
      <c r="I1094" s="116"/>
      <c r="J1094" s="116"/>
      <c r="K1094" s="116"/>
      <c r="L1094" s="116"/>
    </row>
    <row r="1095" spans="9:12" x14ac:dyDescent="0.25">
      <c r="I1095" s="116"/>
      <c r="J1095" s="116"/>
      <c r="K1095" s="116"/>
      <c r="L1095" s="116"/>
    </row>
    <row r="1096" spans="9:12" x14ac:dyDescent="0.25">
      <c r="I1096" s="116"/>
      <c r="J1096" s="116"/>
      <c r="K1096" s="116"/>
      <c r="L1096" s="116"/>
    </row>
    <row r="1097" spans="9:12" x14ac:dyDescent="0.25">
      <c r="I1097" s="116"/>
      <c r="J1097" s="116"/>
      <c r="K1097" s="116"/>
      <c r="L1097" s="116"/>
    </row>
    <row r="1098" spans="9:12" x14ac:dyDescent="0.25">
      <c r="I1098" s="116"/>
      <c r="J1098" s="116"/>
      <c r="K1098" s="116"/>
      <c r="L1098" s="116"/>
    </row>
    <row r="1099" spans="9:12" x14ac:dyDescent="0.25">
      <c r="I1099" s="116"/>
      <c r="J1099" s="116"/>
      <c r="K1099" s="116"/>
      <c r="L1099" s="116"/>
    </row>
    <row r="1100" spans="9:12" x14ac:dyDescent="0.25">
      <c r="I1100" s="116"/>
      <c r="J1100" s="116"/>
      <c r="K1100" s="116"/>
      <c r="L1100" s="116"/>
    </row>
    <row r="1101" spans="9:12" x14ac:dyDescent="0.25">
      <c r="I1101" s="116"/>
      <c r="J1101" s="116"/>
      <c r="K1101" s="116"/>
      <c r="L1101" s="116"/>
    </row>
    <row r="1102" spans="9:12" x14ac:dyDescent="0.25">
      <c r="I1102" s="116"/>
      <c r="J1102" s="116"/>
      <c r="K1102" s="116"/>
      <c r="L1102" s="116"/>
    </row>
    <row r="1103" spans="9:12" x14ac:dyDescent="0.25">
      <c r="I1103" s="116"/>
      <c r="J1103" s="116"/>
      <c r="K1103" s="116"/>
      <c r="L1103" s="116"/>
    </row>
    <row r="1104" spans="9:12" x14ac:dyDescent="0.25">
      <c r="I1104" s="116"/>
      <c r="J1104" s="116"/>
      <c r="K1104" s="116"/>
      <c r="L1104" s="116"/>
    </row>
    <row r="1105" spans="9:12" x14ac:dyDescent="0.25">
      <c r="I1105" s="116"/>
      <c r="J1105" s="116"/>
      <c r="K1105" s="116"/>
      <c r="L1105" s="116"/>
    </row>
    <row r="1106" spans="9:12" x14ac:dyDescent="0.25">
      <c r="I1106" s="116"/>
      <c r="J1106" s="116"/>
      <c r="K1106" s="116"/>
      <c r="L1106" s="116"/>
    </row>
    <row r="1107" spans="9:12" x14ac:dyDescent="0.25">
      <c r="I1107" s="116"/>
      <c r="J1107" s="116"/>
      <c r="K1107" s="116"/>
      <c r="L1107" s="116"/>
    </row>
    <row r="1108" spans="9:12" x14ac:dyDescent="0.25">
      <c r="I1108" s="116"/>
      <c r="J1108" s="116"/>
      <c r="K1108" s="116"/>
      <c r="L1108" s="116"/>
    </row>
    <row r="1109" spans="9:12" x14ac:dyDescent="0.25">
      <c r="I1109" s="116"/>
      <c r="J1109" s="116"/>
      <c r="K1109" s="116"/>
      <c r="L1109" s="116"/>
    </row>
    <row r="1110" spans="9:12" x14ac:dyDescent="0.25">
      <c r="I1110" s="116"/>
      <c r="J1110" s="116"/>
      <c r="K1110" s="116"/>
      <c r="L1110" s="116"/>
    </row>
    <row r="1111" spans="9:12" x14ac:dyDescent="0.25">
      <c r="I1111" s="116"/>
      <c r="J1111" s="116"/>
      <c r="K1111" s="116"/>
      <c r="L1111" s="116"/>
    </row>
    <row r="1112" spans="9:12" x14ac:dyDescent="0.25">
      <c r="I1112" s="116"/>
      <c r="J1112" s="116"/>
      <c r="K1112" s="116"/>
      <c r="L1112" s="116"/>
    </row>
    <row r="1113" spans="9:12" x14ac:dyDescent="0.25">
      <c r="I1113" s="116"/>
      <c r="J1113" s="116"/>
      <c r="K1113" s="116"/>
      <c r="L1113" s="116"/>
    </row>
    <row r="1114" spans="9:12" x14ac:dyDescent="0.25">
      <c r="I1114" s="116"/>
      <c r="J1114" s="116"/>
      <c r="K1114" s="116"/>
      <c r="L1114" s="116"/>
    </row>
    <row r="1115" spans="9:12" x14ac:dyDescent="0.25">
      <c r="I1115" s="116"/>
      <c r="J1115" s="116"/>
      <c r="K1115" s="116"/>
      <c r="L1115" s="116"/>
    </row>
    <row r="1116" spans="9:12" x14ac:dyDescent="0.25">
      <c r="I1116" s="116"/>
      <c r="J1116" s="116"/>
      <c r="K1116" s="116"/>
      <c r="L1116" s="116"/>
    </row>
    <row r="1117" spans="9:12" x14ac:dyDescent="0.25">
      <c r="I1117" s="116"/>
      <c r="J1117" s="116"/>
      <c r="K1117" s="116"/>
      <c r="L1117" s="116"/>
    </row>
    <row r="1118" spans="9:12" x14ac:dyDescent="0.25">
      <c r="I1118" s="116"/>
      <c r="J1118" s="116"/>
      <c r="K1118" s="116"/>
      <c r="L1118" s="116"/>
    </row>
    <row r="1119" spans="9:12" x14ac:dyDescent="0.25">
      <c r="I1119" s="116"/>
      <c r="J1119" s="116"/>
      <c r="K1119" s="116"/>
      <c r="L1119" s="116"/>
    </row>
    <row r="1120" spans="9:12" x14ac:dyDescent="0.25">
      <c r="I1120" s="116"/>
      <c r="J1120" s="116"/>
      <c r="K1120" s="116"/>
      <c r="L1120" s="116"/>
    </row>
    <row r="1121" spans="9:12" x14ac:dyDescent="0.25">
      <c r="I1121" s="116"/>
      <c r="J1121" s="116"/>
      <c r="K1121" s="116"/>
      <c r="L1121" s="116"/>
    </row>
    <row r="1122" spans="9:12" x14ac:dyDescent="0.25">
      <c r="I1122" s="116"/>
      <c r="J1122" s="116"/>
      <c r="K1122" s="116"/>
      <c r="L1122" s="116"/>
    </row>
    <row r="1123" spans="9:12" x14ac:dyDescent="0.25">
      <c r="I1123" s="116"/>
      <c r="J1123" s="116"/>
      <c r="K1123" s="116"/>
      <c r="L1123" s="116"/>
    </row>
    <row r="1124" spans="9:12" x14ac:dyDescent="0.25">
      <c r="I1124" s="116"/>
      <c r="J1124" s="116"/>
      <c r="K1124" s="116"/>
      <c r="L1124" s="116"/>
    </row>
    <row r="1125" spans="9:12" x14ac:dyDescent="0.25">
      <c r="I1125" s="116"/>
      <c r="J1125" s="116"/>
      <c r="K1125" s="116"/>
      <c r="L1125" s="116"/>
    </row>
    <row r="1126" spans="9:12" x14ac:dyDescent="0.25">
      <c r="I1126" s="116"/>
      <c r="J1126" s="116"/>
      <c r="K1126" s="116"/>
      <c r="L1126" s="116"/>
    </row>
    <row r="1127" spans="9:12" x14ac:dyDescent="0.25">
      <c r="I1127" s="116"/>
      <c r="J1127" s="116"/>
      <c r="K1127" s="116"/>
      <c r="L1127" s="116"/>
    </row>
    <row r="1128" spans="9:12" x14ac:dyDescent="0.25">
      <c r="I1128" s="116"/>
      <c r="J1128" s="116"/>
      <c r="K1128" s="116"/>
      <c r="L1128" s="116"/>
    </row>
    <row r="1129" spans="9:12" x14ac:dyDescent="0.25">
      <c r="I1129" s="116"/>
      <c r="J1129" s="116"/>
      <c r="K1129" s="116"/>
      <c r="L1129" s="116"/>
    </row>
    <row r="1130" spans="9:12" x14ac:dyDescent="0.25">
      <c r="I1130" s="116"/>
      <c r="J1130" s="116"/>
      <c r="K1130" s="116"/>
      <c r="L1130" s="116"/>
    </row>
    <row r="1131" spans="9:12" x14ac:dyDescent="0.25">
      <c r="I1131" s="116"/>
      <c r="J1131" s="116"/>
      <c r="K1131" s="116"/>
      <c r="L1131" s="116"/>
    </row>
    <row r="1132" spans="9:12" x14ac:dyDescent="0.25">
      <c r="I1132" s="116"/>
      <c r="J1132" s="116"/>
      <c r="K1132" s="116"/>
      <c r="L1132" s="116"/>
    </row>
    <row r="1133" spans="9:12" x14ac:dyDescent="0.25">
      <c r="I1133" s="116"/>
      <c r="J1133" s="116"/>
      <c r="K1133" s="116"/>
      <c r="L1133" s="116"/>
    </row>
    <row r="1134" spans="9:12" x14ac:dyDescent="0.25">
      <c r="I1134" s="116"/>
      <c r="J1134" s="116"/>
      <c r="K1134" s="116"/>
      <c r="L1134" s="116"/>
    </row>
    <row r="1135" spans="9:12" x14ac:dyDescent="0.25">
      <c r="I1135" s="116"/>
      <c r="J1135" s="116"/>
      <c r="K1135" s="116"/>
      <c r="L1135" s="116"/>
    </row>
    <row r="1136" spans="9:12" x14ac:dyDescent="0.25">
      <c r="I1136" s="116"/>
      <c r="J1136" s="116"/>
      <c r="K1136" s="116"/>
      <c r="L1136" s="116"/>
    </row>
    <row r="1137" spans="9:12" x14ac:dyDescent="0.25">
      <c r="I1137" s="116"/>
      <c r="J1137" s="116"/>
      <c r="K1137" s="116"/>
      <c r="L1137" s="116"/>
    </row>
    <row r="1138" spans="9:12" x14ac:dyDescent="0.25">
      <c r="I1138" s="116"/>
      <c r="J1138" s="116"/>
      <c r="K1138" s="116"/>
      <c r="L1138" s="116"/>
    </row>
    <row r="1139" spans="9:12" x14ac:dyDescent="0.25">
      <c r="I1139" s="116"/>
      <c r="J1139" s="116"/>
      <c r="K1139" s="116"/>
      <c r="L1139" s="116"/>
    </row>
    <row r="1140" spans="9:12" x14ac:dyDescent="0.25">
      <c r="I1140" s="116"/>
      <c r="J1140" s="116"/>
      <c r="K1140" s="116"/>
      <c r="L1140" s="116"/>
    </row>
    <row r="1141" spans="9:12" x14ac:dyDescent="0.25">
      <c r="I1141" s="116"/>
      <c r="J1141" s="116"/>
      <c r="K1141" s="116"/>
      <c r="L1141" s="116"/>
    </row>
    <row r="1142" spans="9:12" x14ac:dyDescent="0.25">
      <c r="I1142" s="116"/>
      <c r="J1142" s="116"/>
      <c r="K1142" s="116"/>
      <c r="L1142" s="116"/>
    </row>
    <row r="1143" spans="9:12" x14ac:dyDescent="0.25">
      <c r="I1143" s="116"/>
      <c r="J1143" s="116"/>
      <c r="K1143" s="116"/>
      <c r="L1143" s="116"/>
    </row>
    <row r="1144" spans="9:12" x14ac:dyDescent="0.25">
      <c r="I1144" s="116"/>
      <c r="J1144" s="116"/>
      <c r="K1144" s="116"/>
      <c r="L1144" s="116"/>
    </row>
    <row r="1145" spans="9:12" x14ac:dyDescent="0.25">
      <c r="I1145" s="116"/>
      <c r="J1145" s="116"/>
      <c r="K1145" s="116"/>
      <c r="L1145" s="116"/>
    </row>
    <row r="1146" spans="9:12" x14ac:dyDescent="0.25">
      <c r="I1146" s="116"/>
      <c r="J1146" s="116"/>
      <c r="K1146" s="116"/>
      <c r="L1146" s="116"/>
    </row>
    <row r="1147" spans="9:12" x14ac:dyDescent="0.25">
      <c r="I1147" s="116"/>
      <c r="J1147" s="116"/>
      <c r="K1147" s="116"/>
      <c r="L1147" s="116"/>
    </row>
    <row r="1148" spans="9:12" x14ac:dyDescent="0.25">
      <c r="I1148" s="116"/>
      <c r="J1148" s="116"/>
      <c r="K1148" s="116"/>
      <c r="L1148" s="116"/>
    </row>
    <row r="1149" spans="9:12" x14ac:dyDescent="0.25">
      <c r="I1149" s="116"/>
      <c r="J1149" s="116"/>
      <c r="K1149" s="116"/>
      <c r="L1149" s="116"/>
    </row>
    <row r="1150" spans="9:12" x14ac:dyDescent="0.25">
      <c r="I1150" s="116"/>
      <c r="J1150" s="116"/>
      <c r="K1150" s="116"/>
      <c r="L1150" s="116"/>
    </row>
    <row r="1151" spans="9:12" x14ac:dyDescent="0.25">
      <c r="I1151" s="116"/>
      <c r="J1151" s="116"/>
      <c r="K1151" s="116"/>
      <c r="L1151" s="116"/>
    </row>
    <row r="1152" spans="9:12" x14ac:dyDescent="0.25">
      <c r="I1152" s="116"/>
      <c r="J1152" s="116"/>
      <c r="K1152" s="116"/>
      <c r="L1152" s="116"/>
    </row>
    <row r="1153" spans="9:12" x14ac:dyDescent="0.25">
      <c r="I1153" s="116"/>
      <c r="J1153" s="116"/>
      <c r="K1153" s="116"/>
      <c r="L1153" s="116"/>
    </row>
    <row r="1154" spans="9:12" x14ac:dyDescent="0.25">
      <c r="I1154" s="116"/>
      <c r="J1154" s="116"/>
      <c r="K1154" s="116"/>
      <c r="L1154" s="116"/>
    </row>
    <row r="1155" spans="9:12" x14ac:dyDescent="0.25">
      <c r="I1155" s="116"/>
      <c r="J1155" s="116"/>
      <c r="K1155" s="116"/>
      <c r="L1155" s="116"/>
    </row>
    <row r="1156" spans="9:12" x14ac:dyDescent="0.25">
      <c r="I1156" s="116"/>
      <c r="J1156" s="116"/>
      <c r="K1156" s="116"/>
      <c r="L1156" s="116"/>
    </row>
    <row r="1157" spans="9:12" x14ac:dyDescent="0.25">
      <c r="I1157" s="116"/>
      <c r="J1157" s="116"/>
      <c r="K1157" s="116"/>
      <c r="L1157" s="116"/>
    </row>
    <row r="1158" spans="9:12" x14ac:dyDescent="0.25">
      <c r="I1158" s="116"/>
      <c r="J1158" s="116"/>
      <c r="K1158" s="116"/>
      <c r="L1158" s="116"/>
    </row>
    <row r="1159" spans="9:12" x14ac:dyDescent="0.25">
      <c r="I1159" s="116"/>
      <c r="J1159" s="116"/>
      <c r="K1159" s="116"/>
      <c r="L1159" s="116"/>
    </row>
    <row r="1160" spans="9:12" x14ac:dyDescent="0.25">
      <c r="I1160" s="116"/>
      <c r="J1160" s="116"/>
      <c r="K1160" s="116"/>
      <c r="L1160" s="116"/>
    </row>
    <row r="1161" spans="9:12" x14ac:dyDescent="0.25">
      <c r="I1161" s="116"/>
      <c r="J1161" s="116"/>
      <c r="K1161" s="116"/>
      <c r="L1161" s="116"/>
    </row>
    <row r="1162" spans="9:12" x14ac:dyDescent="0.25">
      <c r="I1162" s="116"/>
      <c r="J1162" s="116"/>
      <c r="K1162" s="116"/>
      <c r="L1162" s="116"/>
    </row>
    <row r="1163" spans="9:12" x14ac:dyDescent="0.25">
      <c r="I1163" s="116"/>
      <c r="J1163" s="116"/>
      <c r="K1163" s="116"/>
      <c r="L1163" s="116"/>
    </row>
    <row r="1164" spans="9:12" x14ac:dyDescent="0.25">
      <c r="I1164" s="116"/>
      <c r="J1164" s="116"/>
      <c r="K1164" s="116"/>
      <c r="L1164" s="116"/>
    </row>
    <row r="1165" spans="9:12" x14ac:dyDescent="0.25">
      <c r="I1165" s="116"/>
      <c r="J1165" s="116"/>
      <c r="K1165" s="116"/>
      <c r="L1165" s="116"/>
    </row>
    <row r="1166" spans="9:12" x14ac:dyDescent="0.25">
      <c r="I1166" s="116"/>
      <c r="J1166" s="116"/>
      <c r="K1166" s="116"/>
      <c r="L1166" s="116"/>
    </row>
    <row r="1167" spans="9:12" x14ac:dyDescent="0.25">
      <c r="I1167" s="116"/>
      <c r="J1167" s="116"/>
      <c r="K1167" s="116"/>
      <c r="L1167" s="116"/>
    </row>
    <row r="1168" spans="9:12" x14ac:dyDescent="0.25">
      <c r="I1168" s="116"/>
      <c r="J1168" s="116"/>
      <c r="K1168" s="116"/>
      <c r="L1168" s="116"/>
    </row>
    <row r="1169" spans="9:12" x14ac:dyDescent="0.25">
      <c r="I1169" s="116"/>
      <c r="J1169" s="116"/>
      <c r="K1169" s="116"/>
      <c r="L1169" s="116"/>
    </row>
    <row r="1170" spans="9:12" x14ac:dyDescent="0.25">
      <c r="I1170" s="116"/>
      <c r="J1170" s="116"/>
      <c r="K1170" s="116"/>
      <c r="L1170" s="116"/>
    </row>
    <row r="1171" spans="9:12" x14ac:dyDescent="0.25">
      <c r="I1171" s="116"/>
      <c r="J1171" s="116"/>
      <c r="K1171" s="116"/>
      <c r="L1171" s="116"/>
    </row>
    <row r="1172" spans="9:12" x14ac:dyDescent="0.25">
      <c r="I1172" s="116"/>
      <c r="J1172" s="116"/>
      <c r="K1172" s="116"/>
      <c r="L1172" s="116"/>
    </row>
    <row r="1173" spans="9:12" x14ac:dyDescent="0.25">
      <c r="I1173" s="116"/>
      <c r="J1173" s="116"/>
      <c r="K1173" s="116"/>
      <c r="L1173" s="116"/>
    </row>
    <row r="1174" spans="9:12" x14ac:dyDescent="0.25">
      <c r="I1174" s="116"/>
      <c r="J1174" s="116"/>
      <c r="K1174" s="116"/>
      <c r="L1174" s="116"/>
    </row>
    <row r="1175" spans="9:12" x14ac:dyDescent="0.25">
      <c r="I1175" s="116"/>
      <c r="J1175" s="116"/>
      <c r="K1175" s="116"/>
      <c r="L1175" s="116"/>
    </row>
    <row r="1176" spans="9:12" x14ac:dyDescent="0.25">
      <c r="I1176" s="116"/>
      <c r="J1176" s="116"/>
      <c r="K1176" s="116"/>
      <c r="L1176" s="116"/>
    </row>
    <row r="1177" spans="9:12" x14ac:dyDescent="0.25">
      <c r="I1177" s="116"/>
      <c r="J1177" s="116"/>
      <c r="K1177" s="116"/>
      <c r="L1177" s="116"/>
    </row>
    <row r="1178" spans="9:12" x14ac:dyDescent="0.25">
      <c r="I1178" s="116"/>
      <c r="J1178" s="116"/>
      <c r="K1178" s="116"/>
      <c r="L1178" s="116"/>
    </row>
    <row r="1179" spans="9:12" x14ac:dyDescent="0.25">
      <c r="I1179" s="116"/>
      <c r="J1179" s="116"/>
      <c r="K1179" s="116"/>
      <c r="L1179" s="116"/>
    </row>
    <row r="1180" spans="9:12" x14ac:dyDescent="0.25">
      <c r="I1180" s="116"/>
      <c r="J1180" s="116"/>
      <c r="K1180" s="116"/>
      <c r="L1180" s="116"/>
    </row>
    <row r="1181" spans="9:12" x14ac:dyDescent="0.25">
      <c r="I1181" s="116"/>
      <c r="J1181" s="116"/>
      <c r="K1181" s="116"/>
      <c r="L1181" s="116"/>
    </row>
    <row r="1182" spans="9:12" x14ac:dyDescent="0.25">
      <c r="I1182" s="116"/>
      <c r="J1182" s="116"/>
      <c r="K1182" s="116"/>
      <c r="L1182" s="116"/>
    </row>
    <row r="1183" spans="9:12" x14ac:dyDescent="0.25">
      <c r="I1183" s="116"/>
      <c r="J1183" s="116"/>
      <c r="K1183" s="116"/>
      <c r="L1183" s="116"/>
    </row>
    <row r="1184" spans="9:12" x14ac:dyDescent="0.25">
      <c r="I1184" s="116"/>
      <c r="J1184" s="116"/>
      <c r="K1184" s="116"/>
      <c r="L1184" s="116"/>
    </row>
    <row r="1185" spans="9:12" x14ac:dyDescent="0.25">
      <c r="I1185" s="116"/>
      <c r="J1185" s="116"/>
      <c r="K1185" s="116"/>
      <c r="L1185" s="116"/>
    </row>
    <row r="1186" spans="9:12" x14ac:dyDescent="0.25">
      <c r="I1186" s="116"/>
      <c r="J1186" s="116"/>
      <c r="K1186" s="116"/>
      <c r="L1186" s="116"/>
    </row>
    <row r="1187" spans="9:12" x14ac:dyDescent="0.25">
      <c r="I1187" s="116"/>
      <c r="J1187" s="116"/>
      <c r="K1187" s="116"/>
      <c r="L1187" s="116"/>
    </row>
    <row r="1188" spans="9:12" x14ac:dyDescent="0.25">
      <c r="I1188" s="116"/>
      <c r="J1188" s="116"/>
      <c r="K1188" s="116"/>
      <c r="L1188" s="116"/>
    </row>
    <row r="1189" spans="9:12" x14ac:dyDescent="0.25">
      <c r="I1189" s="116"/>
      <c r="J1189" s="116"/>
      <c r="K1189" s="116"/>
      <c r="L1189" s="116"/>
    </row>
    <row r="1190" spans="9:12" x14ac:dyDescent="0.25">
      <c r="I1190" s="116"/>
      <c r="J1190" s="116"/>
      <c r="K1190" s="116"/>
      <c r="L1190" s="116"/>
    </row>
    <row r="1191" spans="9:12" x14ac:dyDescent="0.25">
      <c r="I1191" s="116"/>
      <c r="J1191" s="116"/>
      <c r="K1191" s="116"/>
      <c r="L1191" s="116"/>
    </row>
    <row r="1192" spans="9:12" x14ac:dyDescent="0.25">
      <c r="I1192" s="116"/>
      <c r="J1192" s="116"/>
      <c r="K1192" s="116"/>
      <c r="L1192" s="116"/>
    </row>
    <row r="1193" spans="9:12" x14ac:dyDescent="0.25">
      <c r="I1193" s="116"/>
      <c r="J1193" s="116"/>
      <c r="K1193" s="116"/>
      <c r="L1193" s="116"/>
    </row>
    <row r="1194" spans="9:12" x14ac:dyDescent="0.25">
      <c r="I1194" s="116"/>
      <c r="J1194" s="116"/>
      <c r="K1194" s="116"/>
      <c r="L1194" s="116"/>
    </row>
    <row r="1195" spans="9:12" x14ac:dyDescent="0.25">
      <c r="I1195" s="116"/>
      <c r="J1195" s="116"/>
      <c r="K1195" s="116"/>
      <c r="L1195" s="116"/>
    </row>
    <row r="1196" spans="9:12" x14ac:dyDescent="0.25">
      <c r="I1196" s="116"/>
      <c r="J1196" s="116"/>
      <c r="K1196" s="116"/>
      <c r="L1196" s="116"/>
    </row>
    <row r="1197" spans="9:12" x14ac:dyDescent="0.25">
      <c r="I1197" s="116"/>
      <c r="J1197" s="116"/>
      <c r="K1197" s="116"/>
      <c r="L1197" s="116"/>
    </row>
    <row r="1198" spans="9:12" x14ac:dyDescent="0.25">
      <c r="I1198" s="116"/>
      <c r="J1198" s="116"/>
      <c r="K1198" s="116"/>
      <c r="L1198" s="116"/>
    </row>
    <row r="1199" spans="9:12" x14ac:dyDescent="0.25">
      <c r="I1199" s="116"/>
      <c r="J1199" s="116"/>
      <c r="K1199" s="116"/>
      <c r="L1199" s="116"/>
    </row>
    <row r="1200" spans="9:12" x14ac:dyDescent="0.25">
      <c r="I1200" s="116"/>
      <c r="J1200" s="116"/>
      <c r="K1200" s="116"/>
      <c r="L1200" s="116"/>
    </row>
    <row r="1201" spans="9:12" x14ac:dyDescent="0.25">
      <c r="I1201" s="116"/>
      <c r="J1201" s="116"/>
      <c r="K1201" s="116"/>
      <c r="L1201" s="116"/>
    </row>
    <row r="1202" spans="9:12" x14ac:dyDescent="0.25">
      <c r="I1202" s="116"/>
      <c r="J1202" s="116"/>
      <c r="K1202" s="116"/>
      <c r="L1202" s="116"/>
    </row>
    <row r="1203" spans="9:12" x14ac:dyDescent="0.25">
      <c r="I1203" s="116"/>
      <c r="J1203" s="116"/>
      <c r="K1203" s="116"/>
      <c r="L1203" s="116"/>
    </row>
    <row r="1204" spans="9:12" x14ac:dyDescent="0.25">
      <c r="I1204" s="116"/>
      <c r="J1204" s="116"/>
      <c r="K1204" s="116"/>
      <c r="L1204" s="116"/>
    </row>
    <row r="1205" spans="9:12" x14ac:dyDescent="0.25">
      <c r="I1205" s="116"/>
      <c r="J1205" s="116"/>
      <c r="K1205" s="116"/>
      <c r="L1205" s="116"/>
    </row>
    <row r="1206" spans="9:12" x14ac:dyDescent="0.25">
      <c r="I1206" s="116"/>
      <c r="J1206" s="116"/>
      <c r="K1206" s="116"/>
      <c r="L1206" s="116"/>
    </row>
    <row r="1207" spans="9:12" x14ac:dyDescent="0.25">
      <c r="I1207" s="116"/>
      <c r="J1207" s="116"/>
      <c r="K1207" s="116"/>
      <c r="L1207" s="116"/>
    </row>
    <row r="1208" spans="9:12" x14ac:dyDescent="0.25">
      <c r="I1208" s="116"/>
      <c r="J1208" s="116"/>
      <c r="K1208" s="116"/>
      <c r="L1208" s="116"/>
    </row>
    <row r="1209" spans="9:12" x14ac:dyDescent="0.25">
      <c r="I1209" s="116"/>
      <c r="J1209" s="116"/>
      <c r="K1209" s="116"/>
      <c r="L1209" s="116"/>
    </row>
    <row r="1210" spans="9:12" x14ac:dyDescent="0.25">
      <c r="I1210" s="116"/>
      <c r="J1210" s="116"/>
      <c r="K1210" s="116"/>
      <c r="L1210" s="116"/>
    </row>
    <row r="1211" spans="9:12" x14ac:dyDescent="0.25">
      <c r="I1211" s="116"/>
      <c r="J1211" s="116"/>
      <c r="K1211" s="116"/>
      <c r="L1211" s="116"/>
    </row>
    <row r="1212" spans="9:12" x14ac:dyDescent="0.25">
      <c r="I1212" s="116"/>
      <c r="J1212" s="116"/>
      <c r="K1212" s="116"/>
      <c r="L1212" s="116"/>
    </row>
    <row r="1213" spans="9:12" x14ac:dyDescent="0.25">
      <c r="I1213" s="116"/>
      <c r="J1213" s="116"/>
      <c r="K1213" s="116"/>
      <c r="L1213" s="116"/>
    </row>
    <row r="1214" spans="9:12" x14ac:dyDescent="0.25">
      <c r="I1214" s="116"/>
      <c r="J1214" s="116"/>
      <c r="K1214" s="116"/>
      <c r="L1214" s="116"/>
    </row>
    <row r="1215" spans="9:12" x14ac:dyDescent="0.25">
      <c r="I1215" s="116"/>
      <c r="J1215" s="116"/>
      <c r="K1215" s="116"/>
      <c r="L1215" s="116"/>
    </row>
    <row r="1216" spans="9:12" x14ac:dyDescent="0.25">
      <c r="I1216" s="116"/>
      <c r="J1216" s="116"/>
      <c r="K1216" s="116"/>
      <c r="L1216" s="116"/>
    </row>
    <row r="1217" spans="9:12" x14ac:dyDescent="0.25">
      <c r="I1217" s="116"/>
      <c r="J1217" s="116"/>
      <c r="K1217" s="116"/>
      <c r="L1217" s="116"/>
    </row>
    <row r="1218" spans="9:12" x14ac:dyDescent="0.25">
      <c r="I1218" s="116"/>
      <c r="J1218" s="116"/>
      <c r="K1218" s="116"/>
      <c r="L1218" s="116"/>
    </row>
    <row r="1219" spans="9:12" x14ac:dyDescent="0.25">
      <c r="I1219" s="116"/>
      <c r="J1219" s="116"/>
      <c r="K1219" s="116"/>
      <c r="L1219" s="116"/>
    </row>
    <row r="1220" spans="9:12" x14ac:dyDescent="0.25">
      <c r="I1220" s="116"/>
      <c r="J1220" s="116"/>
      <c r="K1220" s="116"/>
      <c r="L1220" s="116"/>
    </row>
    <row r="1221" spans="9:12" x14ac:dyDescent="0.25">
      <c r="I1221" s="116"/>
      <c r="J1221" s="116"/>
      <c r="K1221" s="116"/>
      <c r="L1221" s="116"/>
    </row>
    <row r="1222" spans="9:12" x14ac:dyDescent="0.25">
      <c r="I1222" s="116"/>
      <c r="J1222" s="116"/>
      <c r="K1222" s="116"/>
      <c r="L1222" s="116"/>
    </row>
    <row r="1223" spans="9:12" x14ac:dyDescent="0.25">
      <c r="I1223" s="116"/>
      <c r="J1223" s="116"/>
      <c r="K1223" s="116"/>
      <c r="L1223" s="116"/>
    </row>
    <row r="1224" spans="9:12" x14ac:dyDescent="0.25">
      <c r="I1224" s="116"/>
      <c r="J1224" s="116"/>
      <c r="K1224" s="116"/>
      <c r="L1224" s="116"/>
    </row>
    <row r="1225" spans="9:12" x14ac:dyDescent="0.25">
      <c r="I1225" s="116"/>
      <c r="J1225" s="116"/>
      <c r="K1225" s="116"/>
      <c r="L1225" s="116"/>
    </row>
    <row r="1226" spans="9:12" x14ac:dyDescent="0.25">
      <c r="I1226" s="116"/>
      <c r="J1226" s="116"/>
      <c r="K1226" s="116"/>
      <c r="L1226" s="116"/>
    </row>
    <row r="1227" spans="9:12" x14ac:dyDescent="0.25">
      <c r="I1227" s="116"/>
      <c r="J1227" s="116"/>
      <c r="K1227" s="116"/>
      <c r="L1227" s="116"/>
    </row>
    <row r="1228" spans="9:12" x14ac:dyDescent="0.25">
      <c r="I1228" s="116"/>
      <c r="J1228" s="116"/>
      <c r="K1228" s="116"/>
      <c r="L1228" s="116"/>
    </row>
    <row r="1229" spans="9:12" x14ac:dyDescent="0.25">
      <c r="I1229" s="116"/>
      <c r="J1229" s="116"/>
      <c r="K1229" s="116"/>
      <c r="L1229" s="116"/>
    </row>
    <row r="1230" spans="9:12" x14ac:dyDescent="0.25">
      <c r="I1230" s="116"/>
      <c r="J1230" s="116"/>
      <c r="K1230" s="116"/>
      <c r="L1230" s="116"/>
    </row>
    <row r="1231" spans="9:12" x14ac:dyDescent="0.25">
      <c r="I1231" s="116"/>
      <c r="J1231" s="116"/>
      <c r="K1231" s="116"/>
      <c r="L1231" s="116"/>
    </row>
    <row r="1232" spans="9:12" x14ac:dyDescent="0.25">
      <c r="I1232" s="116"/>
      <c r="J1232" s="116"/>
      <c r="K1232" s="116"/>
      <c r="L1232" s="116"/>
    </row>
    <row r="1233" spans="9:12" x14ac:dyDescent="0.25">
      <c r="I1233" s="116"/>
      <c r="J1233" s="116"/>
      <c r="K1233" s="116"/>
      <c r="L1233" s="116"/>
    </row>
    <row r="1234" spans="9:12" x14ac:dyDescent="0.25">
      <c r="I1234" s="116"/>
      <c r="J1234" s="116"/>
      <c r="K1234" s="116"/>
      <c r="L1234" s="116"/>
    </row>
    <row r="1235" spans="9:12" x14ac:dyDescent="0.25">
      <c r="I1235" s="116"/>
      <c r="J1235" s="116"/>
      <c r="K1235" s="116"/>
      <c r="L1235" s="116"/>
    </row>
    <row r="1236" spans="9:12" x14ac:dyDescent="0.25">
      <c r="I1236" s="116"/>
      <c r="J1236" s="116"/>
      <c r="K1236" s="116"/>
      <c r="L1236" s="116"/>
    </row>
    <row r="1237" spans="9:12" x14ac:dyDescent="0.25">
      <c r="I1237" s="116"/>
      <c r="J1237" s="116"/>
      <c r="K1237" s="116"/>
      <c r="L1237" s="116"/>
    </row>
    <row r="1238" spans="9:12" x14ac:dyDescent="0.25">
      <c r="I1238" s="116"/>
      <c r="J1238" s="116"/>
      <c r="K1238" s="116"/>
      <c r="L1238" s="116"/>
    </row>
    <row r="1239" spans="9:12" x14ac:dyDescent="0.25">
      <c r="I1239" s="116"/>
      <c r="J1239" s="116"/>
      <c r="K1239" s="116"/>
      <c r="L1239" s="116"/>
    </row>
    <row r="1240" spans="9:12" x14ac:dyDescent="0.25">
      <c r="I1240" s="116"/>
      <c r="J1240" s="116"/>
      <c r="K1240" s="116"/>
      <c r="L1240" s="116"/>
    </row>
    <row r="1241" spans="9:12" x14ac:dyDescent="0.25">
      <c r="I1241" s="116"/>
      <c r="J1241" s="116"/>
      <c r="K1241" s="116"/>
      <c r="L1241" s="116"/>
    </row>
    <row r="1242" spans="9:12" x14ac:dyDescent="0.25">
      <c r="I1242" s="116"/>
      <c r="J1242" s="116"/>
      <c r="K1242" s="116"/>
      <c r="L1242" s="116"/>
    </row>
    <row r="1243" spans="9:12" x14ac:dyDescent="0.25">
      <c r="I1243" s="116"/>
      <c r="J1243" s="116"/>
      <c r="K1243" s="116"/>
      <c r="L1243" s="116"/>
    </row>
    <row r="1244" spans="9:12" x14ac:dyDescent="0.25">
      <c r="I1244" s="116"/>
      <c r="J1244" s="116"/>
      <c r="K1244" s="116"/>
      <c r="L1244" s="116"/>
    </row>
    <row r="1245" spans="9:12" x14ac:dyDescent="0.25">
      <c r="I1245" s="116"/>
      <c r="J1245" s="116"/>
      <c r="K1245" s="116"/>
      <c r="L1245" s="116"/>
    </row>
    <row r="1246" spans="9:12" x14ac:dyDescent="0.25">
      <c r="I1246" s="116"/>
      <c r="J1246" s="116"/>
      <c r="K1246" s="116"/>
      <c r="L1246" s="116"/>
    </row>
    <row r="1247" spans="9:12" x14ac:dyDescent="0.25">
      <c r="I1247" s="116"/>
      <c r="J1247" s="116"/>
      <c r="K1247" s="116"/>
      <c r="L1247" s="116"/>
    </row>
    <row r="1248" spans="9:12" x14ac:dyDescent="0.25">
      <c r="I1248" s="116"/>
      <c r="J1248" s="116"/>
      <c r="K1248" s="116"/>
      <c r="L1248" s="116"/>
    </row>
    <row r="1249" spans="9:12" x14ac:dyDescent="0.25">
      <c r="I1249" s="116"/>
      <c r="J1249" s="116"/>
      <c r="K1249" s="116"/>
      <c r="L1249" s="116"/>
    </row>
    <row r="1250" spans="9:12" x14ac:dyDescent="0.25">
      <c r="I1250" s="116"/>
      <c r="J1250" s="116"/>
      <c r="K1250" s="116"/>
      <c r="L1250" s="116"/>
    </row>
    <row r="1251" spans="9:12" x14ac:dyDescent="0.25">
      <c r="I1251" s="116"/>
      <c r="J1251" s="116"/>
      <c r="K1251" s="116"/>
      <c r="L1251" s="116"/>
    </row>
    <row r="1252" spans="9:12" x14ac:dyDescent="0.25">
      <c r="I1252" s="116"/>
      <c r="J1252" s="116"/>
      <c r="K1252" s="116"/>
      <c r="L1252" s="116"/>
    </row>
    <row r="1253" spans="9:12" x14ac:dyDescent="0.25">
      <c r="I1253" s="116"/>
      <c r="J1253" s="116"/>
      <c r="K1253" s="116"/>
      <c r="L1253" s="116"/>
    </row>
    <row r="1254" spans="9:12" x14ac:dyDescent="0.25">
      <c r="I1254" s="116"/>
      <c r="J1254" s="116"/>
      <c r="K1254" s="116"/>
      <c r="L1254" s="116"/>
    </row>
    <row r="1255" spans="9:12" x14ac:dyDescent="0.25">
      <c r="I1255" s="116"/>
      <c r="J1255" s="116"/>
      <c r="K1255" s="116"/>
      <c r="L1255" s="116"/>
    </row>
    <row r="1256" spans="9:12" x14ac:dyDescent="0.25">
      <c r="I1256" s="116"/>
      <c r="J1256" s="116"/>
      <c r="K1256" s="116"/>
      <c r="L1256" s="116"/>
    </row>
    <row r="1257" spans="9:12" x14ac:dyDescent="0.25">
      <c r="I1257" s="116"/>
      <c r="J1257" s="116"/>
      <c r="K1257" s="116"/>
      <c r="L1257" s="116"/>
    </row>
    <row r="1258" spans="9:12" x14ac:dyDescent="0.25">
      <c r="I1258" s="116"/>
      <c r="J1258" s="116"/>
      <c r="K1258" s="116"/>
      <c r="L1258" s="116"/>
    </row>
    <row r="1259" spans="9:12" x14ac:dyDescent="0.25">
      <c r="I1259" s="116"/>
      <c r="J1259" s="116"/>
      <c r="K1259" s="116"/>
      <c r="L1259" s="116"/>
    </row>
    <row r="1260" spans="9:12" x14ac:dyDescent="0.25">
      <c r="I1260" s="116"/>
      <c r="J1260" s="116"/>
      <c r="K1260" s="116"/>
      <c r="L1260" s="116"/>
    </row>
    <row r="1261" spans="9:12" x14ac:dyDescent="0.25">
      <c r="I1261" s="116"/>
      <c r="J1261" s="116"/>
      <c r="K1261" s="116"/>
      <c r="L1261" s="116"/>
    </row>
    <row r="1262" spans="9:12" x14ac:dyDescent="0.25">
      <c r="I1262" s="116"/>
      <c r="J1262" s="116"/>
      <c r="K1262" s="116"/>
      <c r="L1262" s="116"/>
    </row>
    <row r="1263" spans="9:12" x14ac:dyDescent="0.25">
      <c r="I1263" s="116"/>
      <c r="J1263" s="116"/>
      <c r="K1263" s="116"/>
      <c r="L1263" s="116"/>
    </row>
    <row r="1264" spans="9:12" x14ac:dyDescent="0.25">
      <c r="I1264" s="116"/>
      <c r="J1264" s="116"/>
      <c r="K1264" s="116"/>
      <c r="L1264" s="116"/>
    </row>
    <row r="1265" spans="9:12" x14ac:dyDescent="0.25">
      <c r="I1265" s="116"/>
      <c r="J1265" s="116"/>
      <c r="K1265" s="116"/>
      <c r="L1265" s="116"/>
    </row>
    <row r="1266" spans="9:12" x14ac:dyDescent="0.25">
      <c r="I1266" s="116"/>
      <c r="J1266" s="116"/>
      <c r="K1266" s="116"/>
      <c r="L1266" s="116"/>
    </row>
    <row r="1267" spans="9:12" x14ac:dyDescent="0.25">
      <c r="I1267" s="116"/>
      <c r="J1267" s="116"/>
      <c r="K1267" s="116"/>
      <c r="L1267" s="116"/>
    </row>
    <row r="1268" spans="9:12" x14ac:dyDescent="0.25">
      <c r="I1268" s="116"/>
      <c r="J1268" s="116"/>
      <c r="K1268" s="116"/>
      <c r="L1268" s="116"/>
    </row>
    <row r="1269" spans="9:12" x14ac:dyDescent="0.25">
      <c r="I1269" s="116"/>
      <c r="J1269" s="116"/>
      <c r="K1269" s="116"/>
      <c r="L1269" s="116"/>
    </row>
    <row r="1270" spans="9:12" x14ac:dyDescent="0.25">
      <c r="I1270" s="116"/>
      <c r="J1270" s="116"/>
      <c r="K1270" s="116"/>
      <c r="L1270" s="116"/>
    </row>
    <row r="1271" spans="9:12" x14ac:dyDescent="0.25">
      <c r="I1271" s="116"/>
      <c r="J1271" s="116"/>
      <c r="K1271" s="116"/>
      <c r="L1271" s="116"/>
    </row>
    <row r="1272" spans="9:12" x14ac:dyDescent="0.25">
      <c r="I1272" s="116"/>
      <c r="J1272" s="116"/>
      <c r="K1272" s="116"/>
      <c r="L1272" s="116"/>
    </row>
    <row r="1273" spans="9:12" x14ac:dyDescent="0.25">
      <c r="I1273" s="116"/>
      <c r="J1273" s="116"/>
      <c r="K1273" s="116"/>
      <c r="L1273" s="116"/>
    </row>
    <row r="1274" spans="9:12" x14ac:dyDescent="0.25">
      <c r="I1274" s="116"/>
      <c r="J1274" s="116"/>
      <c r="K1274" s="116"/>
      <c r="L1274" s="116"/>
    </row>
    <row r="1275" spans="9:12" x14ac:dyDescent="0.25">
      <c r="I1275" s="116"/>
      <c r="J1275" s="116"/>
      <c r="K1275" s="116"/>
      <c r="L1275" s="116"/>
    </row>
    <row r="1276" spans="9:12" x14ac:dyDescent="0.25">
      <c r="I1276" s="116"/>
      <c r="J1276" s="116"/>
      <c r="K1276" s="116"/>
      <c r="L1276" s="116"/>
    </row>
    <row r="1277" spans="9:12" x14ac:dyDescent="0.25">
      <c r="I1277" s="116"/>
      <c r="J1277" s="116"/>
      <c r="K1277" s="116"/>
      <c r="L1277" s="116"/>
    </row>
    <row r="1278" spans="9:12" x14ac:dyDescent="0.25">
      <c r="I1278" s="116"/>
      <c r="J1278" s="116"/>
      <c r="K1278" s="116"/>
      <c r="L1278" s="116"/>
    </row>
    <row r="1279" spans="9:12" x14ac:dyDescent="0.25">
      <c r="I1279" s="116"/>
      <c r="J1279" s="116"/>
      <c r="K1279" s="116"/>
      <c r="L1279" s="116"/>
    </row>
    <row r="1280" spans="9:12" x14ac:dyDescent="0.25">
      <c r="I1280" s="116"/>
      <c r="J1280" s="116"/>
      <c r="K1280" s="116"/>
      <c r="L1280" s="116"/>
    </row>
    <row r="1281" spans="9:12" x14ac:dyDescent="0.25">
      <c r="I1281" s="116"/>
      <c r="J1281" s="116"/>
      <c r="K1281" s="116"/>
      <c r="L1281" s="116"/>
    </row>
    <row r="1282" spans="9:12" x14ac:dyDescent="0.25">
      <c r="I1282" s="116"/>
      <c r="J1282" s="116"/>
      <c r="K1282" s="116"/>
      <c r="L1282" s="116"/>
    </row>
    <row r="1283" spans="9:12" x14ac:dyDescent="0.25">
      <c r="I1283" s="116"/>
      <c r="J1283" s="116"/>
      <c r="K1283" s="116"/>
      <c r="L1283" s="116"/>
    </row>
    <row r="1284" spans="9:12" x14ac:dyDescent="0.25">
      <c r="I1284" s="116"/>
      <c r="J1284" s="116"/>
      <c r="K1284" s="116"/>
      <c r="L1284" s="116"/>
    </row>
    <row r="1285" spans="9:12" x14ac:dyDescent="0.25">
      <c r="I1285" s="116"/>
      <c r="J1285" s="116"/>
      <c r="K1285" s="116"/>
      <c r="L1285" s="116"/>
    </row>
    <row r="1286" spans="9:12" x14ac:dyDescent="0.25">
      <c r="I1286" s="116"/>
      <c r="J1286" s="116"/>
      <c r="K1286" s="116"/>
      <c r="L1286" s="116"/>
    </row>
    <row r="1287" spans="9:12" x14ac:dyDescent="0.25">
      <c r="I1287" s="116"/>
      <c r="J1287" s="116"/>
      <c r="K1287" s="116"/>
      <c r="L1287" s="116"/>
    </row>
    <row r="1288" spans="9:12" x14ac:dyDescent="0.25">
      <c r="I1288" s="116"/>
      <c r="J1288" s="116"/>
      <c r="K1288" s="116"/>
      <c r="L1288" s="116"/>
    </row>
    <row r="1289" spans="9:12" x14ac:dyDescent="0.25">
      <c r="I1289" s="116"/>
      <c r="J1289" s="116"/>
      <c r="K1289" s="116"/>
      <c r="L1289" s="116"/>
    </row>
    <row r="1290" spans="9:12" x14ac:dyDescent="0.25">
      <c r="I1290" s="116"/>
      <c r="J1290" s="116"/>
      <c r="K1290" s="116"/>
      <c r="L1290" s="116"/>
    </row>
    <row r="1291" spans="9:12" x14ac:dyDescent="0.25">
      <c r="I1291" s="116"/>
      <c r="J1291" s="116"/>
      <c r="K1291" s="116"/>
      <c r="L1291" s="116"/>
    </row>
    <row r="1292" spans="9:12" x14ac:dyDescent="0.25">
      <c r="I1292" s="116"/>
      <c r="J1292" s="116"/>
      <c r="K1292" s="116"/>
      <c r="L1292" s="116"/>
    </row>
    <row r="1293" spans="9:12" x14ac:dyDescent="0.25">
      <c r="I1293" s="116"/>
      <c r="J1293" s="116"/>
      <c r="K1293" s="116"/>
      <c r="L1293" s="116"/>
    </row>
    <row r="1294" spans="9:12" x14ac:dyDescent="0.25">
      <c r="I1294" s="116"/>
      <c r="J1294" s="116"/>
      <c r="K1294" s="116"/>
      <c r="L1294" s="116"/>
    </row>
    <row r="1295" spans="9:12" x14ac:dyDescent="0.25">
      <c r="I1295" s="116"/>
      <c r="J1295" s="116"/>
      <c r="K1295" s="116"/>
      <c r="L1295" s="116"/>
    </row>
    <row r="1296" spans="9:12" x14ac:dyDescent="0.25">
      <c r="I1296" s="116"/>
      <c r="J1296" s="116"/>
      <c r="K1296" s="116"/>
      <c r="L1296" s="116"/>
    </row>
    <row r="1297" spans="9:12" x14ac:dyDescent="0.25">
      <c r="I1297" s="116"/>
      <c r="J1297" s="116"/>
      <c r="K1297" s="116"/>
      <c r="L1297" s="116"/>
    </row>
    <row r="1298" spans="9:12" x14ac:dyDescent="0.25">
      <c r="I1298" s="116"/>
      <c r="J1298" s="116"/>
      <c r="K1298" s="116"/>
      <c r="L1298" s="116"/>
    </row>
    <row r="1299" spans="9:12" x14ac:dyDescent="0.25">
      <c r="I1299" s="116"/>
      <c r="J1299" s="116"/>
      <c r="K1299" s="116"/>
      <c r="L1299" s="116"/>
    </row>
    <row r="1300" spans="9:12" x14ac:dyDescent="0.25">
      <c r="I1300" s="116"/>
      <c r="J1300" s="116"/>
      <c r="K1300" s="116"/>
      <c r="L1300" s="116"/>
    </row>
    <row r="1301" spans="9:12" x14ac:dyDescent="0.25">
      <c r="I1301" s="116"/>
      <c r="J1301" s="116"/>
      <c r="K1301" s="116"/>
      <c r="L1301" s="116"/>
    </row>
    <row r="1302" spans="9:12" x14ac:dyDescent="0.25">
      <c r="I1302" s="116"/>
      <c r="J1302" s="116"/>
      <c r="K1302" s="116"/>
      <c r="L1302" s="116"/>
    </row>
    <row r="1303" spans="9:12" x14ac:dyDescent="0.25">
      <c r="I1303" s="116"/>
      <c r="J1303" s="116"/>
      <c r="K1303" s="116"/>
      <c r="L1303" s="116"/>
    </row>
    <row r="1304" spans="9:12" x14ac:dyDescent="0.25">
      <c r="I1304" s="116"/>
      <c r="J1304" s="116"/>
      <c r="K1304" s="116"/>
      <c r="L1304" s="116"/>
    </row>
    <row r="1305" spans="9:12" x14ac:dyDescent="0.25">
      <c r="I1305" s="116"/>
      <c r="J1305" s="116"/>
      <c r="K1305" s="116"/>
      <c r="L1305" s="116"/>
    </row>
    <row r="1306" spans="9:12" x14ac:dyDescent="0.25">
      <c r="I1306" s="116"/>
      <c r="J1306" s="116"/>
      <c r="K1306" s="116"/>
      <c r="L1306" s="116"/>
    </row>
    <row r="1307" spans="9:12" x14ac:dyDescent="0.25">
      <c r="I1307" s="116"/>
      <c r="J1307" s="116"/>
      <c r="K1307" s="116"/>
      <c r="L1307" s="116"/>
    </row>
    <row r="1308" spans="9:12" x14ac:dyDescent="0.25">
      <c r="I1308" s="116"/>
      <c r="J1308" s="116"/>
      <c r="K1308" s="116"/>
      <c r="L1308" s="116"/>
    </row>
    <row r="1309" spans="9:12" x14ac:dyDescent="0.25">
      <c r="I1309" s="116"/>
      <c r="J1309" s="116"/>
      <c r="K1309" s="116"/>
      <c r="L1309" s="116"/>
    </row>
    <row r="1310" spans="9:12" x14ac:dyDescent="0.25">
      <c r="I1310" s="116"/>
      <c r="J1310" s="116"/>
      <c r="K1310" s="116"/>
      <c r="L1310" s="116"/>
    </row>
    <row r="1311" spans="9:12" x14ac:dyDescent="0.25">
      <c r="I1311" s="116"/>
      <c r="J1311" s="116"/>
      <c r="K1311" s="116"/>
      <c r="L1311" s="116"/>
    </row>
    <row r="1312" spans="9:12" x14ac:dyDescent="0.25">
      <c r="I1312" s="116"/>
      <c r="J1312" s="116"/>
      <c r="K1312" s="116"/>
      <c r="L1312" s="116"/>
    </row>
    <row r="1313" spans="9:12" x14ac:dyDescent="0.25">
      <c r="I1313" s="116"/>
      <c r="J1313" s="116"/>
      <c r="K1313" s="116"/>
      <c r="L1313" s="116"/>
    </row>
    <row r="1314" spans="9:12" x14ac:dyDescent="0.25">
      <c r="I1314" s="116"/>
      <c r="J1314" s="116"/>
      <c r="K1314" s="116"/>
      <c r="L1314" s="116"/>
    </row>
    <row r="1315" spans="9:12" x14ac:dyDescent="0.25">
      <c r="I1315" s="116"/>
      <c r="J1315" s="116"/>
      <c r="K1315" s="116"/>
      <c r="L1315" s="116"/>
    </row>
    <row r="1316" spans="9:12" x14ac:dyDescent="0.25">
      <c r="I1316" s="116"/>
      <c r="J1316" s="116"/>
      <c r="K1316" s="116"/>
      <c r="L1316" s="116"/>
    </row>
    <row r="1317" spans="9:12" x14ac:dyDescent="0.25">
      <c r="I1317" s="116"/>
      <c r="J1317" s="116"/>
      <c r="K1317" s="116"/>
      <c r="L1317" s="116"/>
    </row>
    <row r="1318" spans="9:12" x14ac:dyDescent="0.25">
      <c r="I1318" s="116"/>
      <c r="J1318" s="116"/>
      <c r="K1318" s="116"/>
      <c r="L1318" s="116"/>
    </row>
    <row r="1319" spans="9:12" x14ac:dyDescent="0.25">
      <c r="I1319" s="116"/>
      <c r="J1319" s="116"/>
      <c r="K1319" s="116"/>
      <c r="L1319" s="116"/>
    </row>
    <row r="1320" spans="9:12" x14ac:dyDescent="0.25">
      <c r="I1320" s="116"/>
      <c r="J1320" s="116"/>
      <c r="K1320" s="116"/>
      <c r="L1320" s="116"/>
    </row>
    <row r="1321" spans="9:12" x14ac:dyDescent="0.25">
      <c r="I1321" s="116"/>
      <c r="J1321" s="116"/>
      <c r="K1321" s="116"/>
      <c r="L1321" s="116"/>
    </row>
    <row r="1322" spans="9:12" x14ac:dyDescent="0.25">
      <c r="I1322" s="116"/>
      <c r="J1322" s="116"/>
      <c r="K1322" s="116"/>
      <c r="L1322" s="116"/>
    </row>
    <row r="1323" spans="9:12" x14ac:dyDescent="0.25">
      <c r="I1323" s="116"/>
      <c r="J1323" s="116"/>
      <c r="K1323" s="116"/>
      <c r="L1323" s="116"/>
    </row>
    <row r="1324" spans="9:12" x14ac:dyDescent="0.25">
      <c r="I1324" s="116"/>
      <c r="J1324" s="116"/>
      <c r="K1324" s="116"/>
      <c r="L1324" s="116"/>
    </row>
    <row r="1325" spans="9:12" x14ac:dyDescent="0.25">
      <c r="I1325" s="116"/>
      <c r="J1325" s="116"/>
      <c r="K1325" s="116"/>
      <c r="L1325" s="116"/>
    </row>
    <row r="1326" spans="9:12" x14ac:dyDescent="0.25">
      <c r="I1326" s="116"/>
      <c r="J1326" s="116"/>
      <c r="K1326" s="116"/>
      <c r="L1326" s="116"/>
    </row>
    <row r="1327" spans="9:12" x14ac:dyDescent="0.25">
      <c r="I1327" s="116"/>
      <c r="J1327" s="116"/>
      <c r="K1327" s="116"/>
      <c r="L1327" s="116"/>
    </row>
    <row r="1328" spans="9:12" x14ac:dyDescent="0.25">
      <c r="I1328" s="116"/>
      <c r="J1328" s="116"/>
      <c r="K1328" s="116"/>
      <c r="L1328" s="116"/>
    </row>
    <row r="1329" spans="9:12" x14ac:dyDescent="0.25">
      <c r="I1329" s="116"/>
      <c r="J1329" s="116"/>
      <c r="K1329" s="116"/>
      <c r="L1329" s="116"/>
    </row>
    <row r="1330" spans="9:12" x14ac:dyDescent="0.25">
      <c r="I1330" s="116"/>
      <c r="J1330" s="116"/>
      <c r="K1330" s="116"/>
      <c r="L1330" s="116"/>
    </row>
    <row r="1331" spans="9:12" x14ac:dyDescent="0.25">
      <c r="I1331" s="116"/>
      <c r="J1331" s="116"/>
      <c r="K1331" s="116"/>
      <c r="L1331" s="116"/>
    </row>
    <row r="1332" spans="9:12" x14ac:dyDescent="0.25">
      <c r="I1332" s="116"/>
      <c r="J1332" s="116"/>
      <c r="K1332" s="116"/>
      <c r="L1332" s="116"/>
    </row>
    <row r="1333" spans="9:12" x14ac:dyDescent="0.25">
      <c r="I1333" s="116"/>
      <c r="J1333" s="116"/>
      <c r="K1333" s="116"/>
      <c r="L1333" s="116"/>
    </row>
    <row r="1334" spans="9:12" x14ac:dyDescent="0.25">
      <c r="I1334" s="116"/>
      <c r="J1334" s="116"/>
      <c r="K1334" s="116"/>
      <c r="L1334" s="116"/>
    </row>
    <row r="1335" spans="9:12" x14ac:dyDescent="0.25">
      <c r="I1335" s="116"/>
      <c r="J1335" s="116"/>
      <c r="K1335" s="116"/>
      <c r="L1335" s="116"/>
    </row>
    <row r="1336" spans="9:12" x14ac:dyDescent="0.25">
      <c r="I1336" s="116"/>
      <c r="J1336" s="116"/>
      <c r="K1336" s="116"/>
      <c r="L1336" s="116"/>
    </row>
    <row r="1337" spans="9:12" x14ac:dyDescent="0.25">
      <c r="I1337" s="116"/>
      <c r="J1337" s="116"/>
      <c r="K1337" s="116"/>
      <c r="L1337" s="116"/>
    </row>
    <row r="1338" spans="9:12" x14ac:dyDescent="0.25">
      <c r="I1338" s="116"/>
      <c r="J1338" s="116"/>
      <c r="K1338" s="116"/>
      <c r="L1338" s="116"/>
    </row>
    <row r="1339" spans="9:12" x14ac:dyDescent="0.25">
      <c r="I1339" s="116"/>
      <c r="J1339" s="116"/>
      <c r="K1339" s="116"/>
      <c r="L1339" s="116"/>
    </row>
    <row r="1340" spans="9:12" x14ac:dyDescent="0.25">
      <c r="I1340" s="116"/>
      <c r="J1340" s="116"/>
      <c r="K1340" s="116"/>
      <c r="L1340" s="116"/>
    </row>
    <row r="1341" spans="9:12" x14ac:dyDescent="0.25">
      <c r="I1341" s="116"/>
      <c r="J1341" s="116"/>
      <c r="K1341" s="116"/>
      <c r="L1341" s="116"/>
    </row>
    <row r="1342" spans="9:12" x14ac:dyDescent="0.25">
      <c r="I1342" s="116"/>
      <c r="J1342" s="116"/>
      <c r="K1342" s="116"/>
      <c r="L1342" s="116"/>
    </row>
    <row r="1343" spans="9:12" x14ac:dyDescent="0.25">
      <c r="I1343" s="116"/>
      <c r="J1343" s="116"/>
      <c r="K1343" s="116"/>
      <c r="L1343" s="116"/>
    </row>
    <row r="1344" spans="9:12" x14ac:dyDescent="0.25">
      <c r="I1344" s="116"/>
      <c r="J1344" s="116"/>
      <c r="K1344" s="116"/>
      <c r="L1344" s="116"/>
    </row>
    <row r="1345" spans="9:12" x14ac:dyDescent="0.25">
      <c r="I1345" s="116"/>
      <c r="J1345" s="116"/>
      <c r="K1345" s="116"/>
      <c r="L1345" s="116"/>
    </row>
    <row r="1346" spans="9:12" x14ac:dyDescent="0.25">
      <c r="I1346" s="116"/>
      <c r="J1346" s="116"/>
      <c r="K1346" s="116"/>
      <c r="L1346" s="116"/>
    </row>
    <row r="1347" spans="9:12" x14ac:dyDescent="0.25">
      <c r="I1347" s="116"/>
      <c r="J1347" s="116"/>
      <c r="K1347" s="116"/>
      <c r="L1347" s="116"/>
    </row>
    <row r="1348" spans="9:12" x14ac:dyDescent="0.25">
      <c r="I1348" s="116"/>
      <c r="J1348" s="116"/>
      <c r="K1348" s="116"/>
      <c r="L1348" s="116"/>
    </row>
    <row r="1349" spans="9:12" x14ac:dyDescent="0.25">
      <c r="I1349" s="116"/>
      <c r="J1349" s="116"/>
      <c r="K1349" s="116"/>
      <c r="L1349" s="116"/>
    </row>
    <row r="1350" spans="9:12" x14ac:dyDescent="0.25">
      <c r="I1350" s="116"/>
      <c r="J1350" s="116"/>
      <c r="K1350" s="116"/>
      <c r="L1350" s="116"/>
    </row>
    <row r="1351" spans="9:12" x14ac:dyDescent="0.25">
      <c r="I1351" s="116"/>
      <c r="J1351" s="116"/>
      <c r="K1351" s="116"/>
      <c r="L1351" s="116"/>
    </row>
    <row r="1352" spans="9:12" x14ac:dyDescent="0.25">
      <c r="I1352" s="116"/>
      <c r="J1352" s="116"/>
      <c r="K1352" s="116"/>
      <c r="L1352" s="116"/>
    </row>
    <row r="1353" spans="9:12" x14ac:dyDescent="0.25">
      <c r="I1353" s="116"/>
      <c r="J1353" s="116"/>
      <c r="K1353" s="116"/>
      <c r="L1353" s="116"/>
    </row>
    <row r="1354" spans="9:12" x14ac:dyDescent="0.25">
      <c r="I1354" s="116"/>
      <c r="J1354" s="116"/>
      <c r="K1354" s="116"/>
      <c r="L1354" s="116"/>
    </row>
    <row r="1355" spans="9:12" x14ac:dyDescent="0.25">
      <c r="I1355" s="116"/>
      <c r="J1355" s="116"/>
      <c r="K1355" s="116"/>
      <c r="L1355" s="116"/>
    </row>
    <row r="1356" spans="9:12" x14ac:dyDescent="0.25">
      <c r="I1356" s="116"/>
      <c r="J1356" s="116"/>
      <c r="K1356" s="116"/>
      <c r="L1356" s="116"/>
    </row>
    <row r="1357" spans="9:12" x14ac:dyDescent="0.25">
      <c r="I1357" s="116"/>
      <c r="J1357" s="116"/>
      <c r="K1357" s="116"/>
      <c r="L1357" s="116"/>
    </row>
    <row r="1358" spans="9:12" x14ac:dyDescent="0.25">
      <c r="I1358" s="116"/>
      <c r="J1358" s="116"/>
      <c r="K1358" s="116"/>
      <c r="L1358" s="116"/>
    </row>
    <row r="1359" spans="9:12" x14ac:dyDescent="0.25">
      <c r="I1359" s="116"/>
      <c r="J1359" s="116"/>
      <c r="K1359" s="116"/>
      <c r="L1359" s="116"/>
    </row>
    <row r="1360" spans="9:12" x14ac:dyDescent="0.25">
      <c r="I1360" s="116"/>
      <c r="J1360" s="116"/>
      <c r="K1360" s="116"/>
      <c r="L1360" s="116"/>
    </row>
    <row r="1361" spans="9:12" x14ac:dyDescent="0.25">
      <c r="I1361" s="116"/>
      <c r="J1361" s="116"/>
      <c r="K1361" s="116"/>
      <c r="L1361" s="116"/>
    </row>
    <row r="1362" spans="9:12" x14ac:dyDescent="0.25">
      <c r="I1362" s="116"/>
      <c r="J1362" s="116"/>
      <c r="K1362" s="116"/>
      <c r="L1362" s="116"/>
    </row>
    <row r="1363" spans="9:12" x14ac:dyDescent="0.25">
      <c r="I1363" s="116"/>
      <c r="J1363" s="116"/>
      <c r="K1363" s="116"/>
      <c r="L1363" s="116"/>
    </row>
    <row r="1364" spans="9:12" x14ac:dyDescent="0.25">
      <c r="I1364" s="116"/>
      <c r="J1364" s="116"/>
      <c r="K1364" s="116"/>
      <c r="L1364" s="116"/>
    </row>
    <row r="1365" spans="9:12" x14ac:dyDescent="0.25">
      <c r="I1365" s="116"/>
      <c r="J1365" s="116"/>
      <c r="K1365" s="116"/>
      <c r="L1365" s="116"/>
    </row>
    <row r="1366" spans="9:12" x14ac:dyDescent="0.25">
      <c r="I1366" s="116"/>
      <c r="J1366" s="116"/>
      <c r="K1366" s="116"/>
      <c r="L1366" s="116"/>
    </row>
    <row r="1367" spans="9:12" x14ac:dyDescent="0.25">
      <c r="I1367" s="116"/>
      <c r="J1367" s="116"/>
      <c r="K1367" s="116"/>
      <c r="L1367" s="116"/>
    </row>
    <row r="1368" spans="9:12" x14ac:dyDescent="0.25">
      <c r="I1368" s="116"/>
      <c r="J1368" s="116"/>
      <c r="K1368" s="116"/>
      <c r="L1368" s="116"/>
    </row>
    <row r="1369" spans="9:12" x14ac:dyDescent="0.25">
      <c r="I1369" s="116"/>
      <c r="J1369" s="116"/>
      <c r="K1369" s="116"/>
      <c r="L1369" s="116"/>
    </row>
    <row r="1370" spans="9:12" x14ac:dyDescent="0.25">
      <c r="I1370" s="116"/>
      <c r="J1370" s="116"/>
      <c r="K1370" s="116"/>
      <c r="L1370" s="116"/>
    </row>
    <row r="1371" spans="9:12" x14ac:dyDescent="0.25">
      <c r="I1371" s="116"/>
      <c r="J1371" s="116"/>
      <c r="K1371" s="116"/>
      <c r="L1371" s="116"/>
    </row>
    <row r="1372" spans="9:12" x14ac:dyDescent="0.25">
      <c r="I1372" s="116"/>
      <c r="J1372" s="116"/>
      <c r="K1372" s="116"/>
      <c r="L1372" s="116"/>
    </row>
    <row r="1373" spans="9:12" x14ac:dyDescent="0.25">
      <c r="I1373" s="116"/>
      <c r="J1373" s="116"/>
      <c r="K1373" s="116"/>
      <c r="L1373" s="116"/>
    </row>
    <row r="1374" spans="9:12" x14ac:dyDescent="0.25">
      <c r="I1374" s="116"/>
      <c r="J1374" s="116"/>
      <c r="K1374" s="116"/>
      <c r="L1374" s="116"/>
    </row>
    <row r="1375" spans="9:12" x14ac:dyDescent="0.25">
      <c r="I1375" s="116"/>
      <c r="J1375" s="116"/>
      <c r="K1375" s="116"/>
      <c r="L1375" s="116"/>
    </row>
    <row r="1376" spans="9:12" x14ac:dyDescent="0.25">
      <c r="I1376" s="116"/>
      <c r="J1376" s="116"/>
      <c r="K1376" s="116"/>
      <c r="L1376" s="116"/>
    </row>
    <row r="1377" spans="9:12" x14ac:dyDescent="0.25">
      <c r="I1377" s="116"/>
      <c r="J1377" s="116"/>
      <c r="K1377" s="116"/>
      <c r="L1377" s="116"/>
    </row>
    <row r="1378" spans="9:12" x14ac:dyDescent="0.25">
      <c r="I1378" s="116"/>
      <c r="J1378" s="116"/>
      <c r="K1378" s="116"/>
      <c r="L1378" s="116"/>
    </row>
    <row r="1379" spans="9:12" x14ac:dyDescent="0.25">
      <c r="I1379" s="116"/>
      <c r="J1379" s="116"/>
      <c r="K1379" s="116"/>
      <c r="L1379" s="116"/>
    </row>
    <row r="1380" spans="9:12" x14ac:dyDescent="0.25">
      <c r="I1380" s="116"/>
      <c r="J1380" s="116"/>
      <c r="K1380" s="116"/>
      <c r="L1380" s="116"/>
    </row>
    <row r="1381" spans="9:12" x14ac:dyDescent="0.25">
      <c r="I1381" s="116"/>
      <c r="J1381" s="116"/>
      <c r="K1381" s="116"/>
      <c r="L1381" s="116"/>
    </row>
    <row r="1382" spans="9:12" x14ac:dyDescent="0.25">
      <c r="I1382" s="116"/>
      <c r="J1382" s="116"/>
      <c r="K1382" s="116"/>
      <c r="L1382" s="116"/>
    </row>
    <row r="1383" spans="9:12" x14ac:dyDescent="0.25">
      <c r="I1383" s="116"/>
      <c r="J1383" s="116"/>
      <c r="K1383" s="116"/>
      <c r="L1383" s="116"/>
    </row>
    <row r="1384" spans="9:12" x14ac:dyDescent="0.25">
      <c r="I1384" s="116"/>
      <c r="J1384" s="116"/>
      <c r="K1384" s="116"/>
      <c r="L1384" s="116"/>
    </row>
    <row r="1385" spans="9:12" x14ac:dyDescent="0.25">
      <c r="I1385" s="116"/>
      <c r="J1385" s="116"/>
      <c r="K1385" s="116"/>
      <c r="L1385" s="116"/>
    </row>
    <row r="1386" spans="9:12" x14ac:dyDescent="0.25">
      <c r="I1386" s="116"/>
      <c r="J1386" s="116"/>
      <c r="K1386" s="116"/>
      <c r="L1386" s="116"/>
    </row>
    <row r="1387" spans="9:12" x14ac:dyDescent="0.25">
      <c r="I1387" s="116"/>
      <c r="J1387" s="116"/>
      <c r="K1387" s="116"/>
      <c r="L1387" s="116"/>
    </row>
    <row r="1388" spans="9:12" x14ac:dyDescent="0.25">
      <c r="I1388" s="116"/>
      <c r="J1388" s="116"/>
      <c r="K1388" s="116"/>
      <c r="L1388" s="116"/>
    </row>
    <row r="1389" spans="9:12" x14ac:dyDescent="0.25">
      <c r="I1389" s="116"/>
      <c r="J1389" s="116"/>
      <c r="K1389" s="116"/>
      <c r="L1389" s="116"/>
    </row>
    <row r="1390" spans="9:12" x14ac:dyDescent="0.25">
      <c r="I1390" s="116"/>
      <c r="J1390" s="116"/>
      <c r="K1390" s="116"/>
      <c r="L1390" s="116"/>
    </row>
    <row r="1391" spans="9:12" x14ac:dyDescent="0.25">
      <c r="I1391" s="116"/>
      <c r="J1391" s="116"/>
      <c r="K1391" s="116"/>
      <c r="L1391" s="116"/>
    </row>
    <row r="1392" spans="9:12" x14ac:dyDescent="0.25">
      <c r="I1392" s="116"/>
      <c r="J1392" s="116"/>
      <c r="K1392" s="116"/>
      <c r="L1392" s="116"/>
    </row>
    <row r="1393" spans="9:12" x14ac:dyDescent="0.25">
      <c r="I1393" s="116"/>
      <c r="J1393" s="116"/>
      <c r="K1393" s="116"/>
      <c r="L1393" s="116"/>
    </row>
    <row r="1394" spans="9:12" x14ac:dyDescent="0.25">
      <c r="I1394" s="116"/>
      <c r="J1394" s="116"/>
      <c r="K1394" s="116"/>
      <c r="L1394" s="116"/>
    </row>
    <row r="1395" spans="9:12" x14ac:dyDescent="0.25">
      <c r="I1395" s="116"/>
      <c r="J1395" s="116"/>
      <c r="K1395" s="116"/>
      <c r="L1395" s="116"/>
    </row>
    <row r="1396" spans="9:12" x14ac:dyDescent="0.25">
      <c r="I1396" s="116"/>
      <c r="J1396" s="116"/>
      <c r="K1396" s="116"/>
      <c r="L1396" s="116"/>
    </row>
    <row r="1397" spans="9:12" x14ac:dyDescent="0.25">
      <c r="I1397" s="116"/>
      <c r="J1397" s="116"/>
      <c r="K1397" s="116"/>
      <c r="L1397" s="116"/>
    </row>
    <row r="1398" spans="9:12" x14ac:dyDescent="0.25">
      <c r="I1398" s="116"/>
      <c r="J1398" s="116"/>
      <c r="K1398" s="116"/>
      <c r="L1398" s="116"/>
    </row>
    <row r="1399" spans="9:12" x14ac:dyDescent="0.25">
      <c r="I1399" s="116"/>
      <c r="J1399" s="116"/>
      <c r="K1399" s="116"/>
      <c r="L1399" s="116"/>
    </row>
    <row r="1400" spans="9:12" x14ac:dyDescent="0.25">
      <c r="I1400" s="116"/>
      <c r="J1400" s="116"/>
      <c r="K1400" s="116"/>
      <c r="L1400" s="116"/>
    </row>
    <row r="1401" spans="9:12" x14ac:dyDescent="0.25">
      <c r="I1401" s="116"/>
      <c r="J1401" s="116"/>
      <c r="K1401" s="116"/>
      <c r="L1401" s="116"/>
    </row>
    <row r="1402" spans="9:12" x14ac:dyDescent="0.25">
      <c r="I1402" s="116"/>
      <c r="J1402" s="116"/>
      <c r="K1402" s="116"/>
      <c r="L1402" s="116"/>
    </row>
    <row r="1403" spans="9:12" x14ac:dyDescent="0.25">
      <c r="I1403" s="116"/>
      <c r="J1403" s="116"/>
      <c r="K1403" s="116"/>
      <c r="L1403" s="116"/>
    </row>
    <row r="1404" spans="9:12" x14ac:dyDescent="0.25">
      <c r="I1404" s="116"/>
      <c r="J1404" s="116"/>
      <c r="K1404" s="116"/>
      <c r="L1404" s="116"/>
    </row>
    <row r="1405" spans="9:12" x14ac:dyDescent="0.25">
      <c r="I1405" s="116"/>
      <c r="J1405" s="116"/>
      <c r="K1405" s="116"/>
      <c r="L1405" s="116"/>
    </row>
    <row r="1406" spans="9:12" x14ac:dyDescent="0.25">
      <c r="I1406" s="116"/>
      <c r="J1406" s="116"/>
      <c r="K1406" s="116"/>
      <c r="L1406" s="116"/>
    </row>
    <row r="1407" spans="9:12" x14ac:dyDescent="0.25">
      <c r="I1407" s="116"/>
      <c r="J1407" s="116"/>
      <c r="K1407" s="116"/>
      <c r="L1407" s="116"/>
    </row>
    <row r="1408" spans="9:12" x14ac:dyDescent="0.25">
      <c r="I1408" s="116"/>
      <c r="J1408" s="116"/>
      <c r="K1408" s="116"/>
      <c r="L1408" s="116"/>
    </row>
    <row r="1409" spans="9:12" x14ac:dyDescent="0.25">
      <c r="I1409" s="116"/>
      <c r="J1409" s="116"/>
      <c r="K1409" s="116"/>
      <c r="L1409" s="116"/>
    </row>
    <row r="1410" spans="9:12" x14ac:dyDescent="0.25">
      <c r="I1410" s="116"/>
      <c r="J1410" s="116"/>
      <c r="K1410" s="116"/>
      <c r="L1410" s="116"/>
    </row>
    <row r="1411" spans="9:12" x14ac:dyDescent="0.25">
      <c r="I1411" s="116"/>
      <c r="J1411" s="116"/>
      <c r="K1411" s="116"/>
      <c r="L1411" s="116"/>
    </row>
    <row r="1412" spans="9:12" x14ac:dyDescent="0.25">
      <c r="I1412" s="116"/>
      <c r="J1412" s="116"/>
      <c r="K1412" s="116"/>
      <c r="L1412" s="116"/>
    </row>
    <row r="1413" spans="9:12" x14ac:dyDescent="0.25">
      <c r="I1413" s="116"/>
      <c r="J1413" s="116"/>
      <c r="K1413" s="116"/>
      <c r="L1413" s="116"/>
    </row>
    <row r="1414" spans="9:12" x14ac:dyDescent="0.25">
      <c r="I1414" s="116"/>
      <c r="J1414" s="116"/>
      <c r="K1414" s="116"/>
      <c r="L1414" s="116"/>
    </row>
    <row r="1415" spans="9:12" x14ac:dyDescent="0.25">
      <c r="I1415" s="116"/>
      <c r="J1415" s="116"/>
      <c r="K1415" s="116"/>
      <c r="L1415" s="116"/>
    </row>
    <row r="1416" spans="9:12" x14ac:dyDescent="0.25">
      <c r="I1416" s="116"/>
      <c r="J1416" s="116"/>
      <c r="K1416" s="116"/>
      <c r="L1416" s="116"/>
    </row>
    <row r="1417" spans="9:12" x14ac:dyDescent="0.25">
      <c r="I1417" s="116"/>
      <c r="J1417" s="116"/>
      <c r="K1417" s="116"/>
      <c r="L1417" s="116"/>
    </row>
    <row r="1418" spans="9:12" x14ac:dyDescent="0.25">
      <c r="I1418" s="116"/>
      <c r="J1418" s="116"/>
      <c r="K1418" s="116"/>
      <c r="L1418" s="116"/>
    </row>
    <row r="1419" spans="9:12" x14ac:dyDescent="0.25">
      <c r="I1419" s="116"/>
      <c r="J1419" s="116"/>
      <c r="K1419" s="116"/>
      <c r="L1419" s="116"/>
    </row>
    <row r="1420" spans="9:12" x14ac:dyDescent="0.25">
      <c r="I1420" s="116"/>
      <c r="J1420" s="116"/>
      <c r="K1420" s="116"/>
      <c r="L1420" s="116"/>
    </row>
    <row r="1421" spans="9:12" x14ac:dyDescent="0.25">
      <c r="I1421" s="116"/>
      <c r="J1421" s="116"/>
      <c r="K1421" s="116"/>
      <c r="L1421" s="116"/>
    </row>
    <row r="1422" spans="9:12" x14ac:dyDescent="0.25">
      <c r="I1422" s="116"/>
      <c r="J1422" s="116"/>
      <c r="K1422" s="116"/>
      <c r="L1422" s="116"/>
    </row>
    <row r="1423" spans="9:12" x14ac:dyDescent="0.25">
      <c r="I1423" s="116"/>
      <c r="J1423" s="116"/>
      <c r="K1423" s="116"/>
      <c r="L1423" s="116"/>
    </row>
    <row r="1424" spans="9:12" x14ac:dyDescent="0.25">
      <c r="I1424" s="116"/>
      <c r="J1424" s="116"/>
      <c r="K1424" s="116"/>
      <c r="L1424" s="116"/>
    </row>
    <row r="1425" spans="9:12" x14ac:dyDescent="0.25">
      <c r="I1425" s="116"/>
      <c r="J1425" s="116"/>
      <c r="K1425" s="116"/>
      <c r="L1425" s="116"/>
    </row>
    <row r="1426" spans="9:12" x14ac:dyDescent="0.25">
      <c r="I1426" s="116"/>
      <c r="J1426" s="116"/>
      <c r="K1426" s="116"/>
      <c r="L1426" s="116"/>
    </row>
    <row r="1427" spans="9:12" x14ac:dyDescent="0.25">
      <c r="I1427" s="116"/>
      <c r="J1427" s="116"/>
      <c r="K1427" s="116"/>
      <c r="L1427" s="116"/>
    </row>
    <row r="1428" spans="9:12" x14ac:dyDescent="0.25">
      <c r="I1428" s="116"/>
      <c r="J1428" s="116"/>
      <c r="K1428" s="116"/>
      <c r="L1428" s="116"/>
    </row>
    <row r="1429" spans="9:12" x14ac:dyDescent="0.25">
      <c r="I1429" s="116"/>
      <c r="J1429" s="116"/>
      <c r="K1429" s="116"/>
      <c r="L1429" s="116"/>
    </row>
    <row r="1430" spans="9:12" x14ac:dyDescent="0.25">
      <c r="I1430" s="116"/>
      <c r="J1430" s="116"/>
      <c r="K1430" s="116"/>
      <c r="L1430" s="116"/>
    </row>
    <row r="1431" spans="9:12" x14ac:dyDescent="0.25">
      <c r="I1431" s="116"/>
      <c r="J1431" s="116"/>
      <c r="K1431" s="116"/>
      <c r="L1431" s="116"/>
    </row>
    <row r="1432" spans="9:12" x14ac:dyDescent="0.25">
      <c r="I1432" s="116"/>
      <c r="J1432" s="116"/>
      <c r="K1432" s="116"/>
      <c r="L1432" s="116"/>
    </row>
    <row r="1433" spans="9:12" x14ac:dyDescent="0.25">
      <c r="I1433" s="116"/>
      <c r="J1433" s="116"/>
      <c r="K1433" s="116"/>
      <c r="L1433" s="116"/>
    </row>
    <row r="1434" spans="9:12" x14ac:dyDescent="0.25">
      <c r="I1434" s="116"/>
      <c r="J1434" s="116"/>
      <c r="K1434" s="116"/>
      <c r="L1434" s="116"/>
    </row>
    <row r="1435" spans="9:12" x14ac:dyDescent="0.25">
      <c r="I1435" s="116"/>
      <c r="J1435" s="116"/>
      <c r="K1435" s="116"/>
      <c r="L1435" s="116"/>
    </row>
    <row r="1436" spans="9:12" x14ac:dyDescent="0.25">
      <c r="I1436" s="116"/>
      <c r="J1436" s="116"/>
      <c r="K1436" s="116"/>
      <c r="L1436" s="116"/>
    </row>
    <row r="1437" spans="9:12" x14ac:dyDescent="0.25">
      <c r="I1437" s="116"/>
      <c r="J1437" s="116"/>
      <c r="K1437" s="116"/>
      <c r="L1437" s="116"/>
    </row>
    <row r="1438" spans="9:12" x14ac:dyDescent="0.25">
      <c r="I1438" s="116"/>
      <c r="J1438" s="116"/>
      <c r="K1438" s="116"/>
      <c r="L1438" s="116"/>
    </row>
    <row r="1439" spans="9:12" x14ac:dyDescent="0.25">
      <c r="I1439" s="116"/>
      <c r="J1439" s="116"/>
      <c r="K1439" s="116"/>
      <c r="L1439" s="116"/>
    </row>
    <row r="1440" spans="9:12" x14ac:dyDescent="0.25">
      <c r="I1440" s="116"/>
      <c r="J1440" s="116"/>
      <c r="K1440" s="116"/>
      <c r="L1440" s="116"/>
    </row>
    <row r="1441" spans="9:12" x14ac:dyDescent="0.25">
      <c r="I1441" s="116"/>
      <c r="J1441" s="116"/>
      <c r="K1441" s="116"/>
      <c r="L1441" s="116"/>
    </row>
    <row r="1442" spans="9:12" x14ac:dyDescent="0.25">
      <c r="I1442" s="116"/>
      <c r="J1442" s="116"/>
      <c r="K1442" s="116"/>
      <c r="L1442" s="116"/>
    </row>
    <row r="1443" spans="9:12" x14ac:dyDescent="0.25">
      <c r="I1443" s="116"/>
      <c r="J1443" s="116"/>
      <c r="K1443" s="116"/>
      <c r="L1443" s="116"/>
    </row>
    <row r="1444" spans="9:12" x14ac:dyDescent="0.25">
      <c r="I1444" s="116"/>
      <c r="J1444" s="116"/>
      <c r="K1444" s="116"/>
      <c r="L1444" s="116"/>
    </row>
    <row r="1445" spans="9:12" x14ac:dyDescent="0.25">
      <c r="I1445" s="116"/>
      <c r="J1445" s="116"/>
      <c r="K1445" s="116"/>
      <c r="L1445" s="116"/>
    </row>
    <row r="1446" spans="9:12" x14ac:dyDescent="0.25">
      <c r="I1446" s="116"/>
      <c r="J1446" s="116"/>
      <c r="K1446" s="116"/>
      <c r="L1446" s="116"/>
    </row>
    <row r="1447" spans="9:12" x14ac:dyDescent="0.25">
      <c r="I1447" s="116"/>
      <c r="J1447" s="116"/>
      <c r="K1447" s="116"/>
      <c r="L1447" s="116"/>
    </row>
    <row r="1448" spans="9:12" x14ac:dyDescent="0.25">
      <c r="I1448" s="116"/>
      <c r="J1448" s="116"/>
      <c r="K1448" s="116"/>
      <c r="L1448" s="116"/>
    </row>
    <row r="1449" spans="9:12" x14ac:dyDescent="0.25">
      <c r="I1449" s="116"/>
      <c r="J1449" s="116"/>
      <c r="K1449" s="116"/>
      <c r="L1449" s="116"/>
    </row>
    <row r="1450" spans="9:12" x14ac:dyDescent="0.25">
      <c r="I1450" s="116"/>
      <c r="J1450" s="116"/>
      <c r="K1450" s="116"/>
      <c r="L1450" s="116"/>
    </row>
    <row r="1451" spans="9:12" x14ac:dyDescent="0.25">
      <c r="I1451" s="116"/>
      <c r="J1451" s="116"/>
      <c r="K1451" s="116"/>
      <c r="L1451" s="116"/>
    </row>
    <row r="1452" spans="9:12" x14ac:dyDescent="0.25">
      <c r="I1452" s="116"/>
      <c r="J1452" s="116"/>
      <c r="K1452" s="116"/>
      <c r="L1452" s="116"/>
    </row>
    <row r="1453" spans="9:12" x14ac:dyDescent="0.25">
      <c r="I1453" s="116"/>
      <c r="J1453" s="116"/>
      <c r="K1453" s="116"/>
      <c r="L1453" s="116"/>
    </row>
    <row r="1454" spans="9:12" x14ac:dyDescent="0.25">
      <c r="I1454" s="116"/>
      <c r="J1454" s="116"/>
      <c r="K1454" s="116"/>
      <c r="L1454" s="116"/>
    </row>
    <row r="1455" spans="9:12" x14ac:dyDescent="0.25">
      <c r="I1455" s="116"/>
      <c r="J1455" s="116"/>
      <c r="K1455" s="116"/>
      <c r="L1455" s="116"/>
    </row>
    <row r="1456" spans="9:12" x14ac:dyDescent="0.25">
      <c r="I1456" s="116"/>
      <c r="J1456" s="116"/>
      <c r="K1456" s="116"/>
      <c r="L1456" s="116"/>
    </row>
    <row r="1457" spans="9:12" x14ac:dyDescent="0.25">
      <c r="I1457" s="116"/>
      <c r="J1457" s="116"/>
      <c r="K1457" s="116"/>
      <c r="L1457" s="116"/>
    </row>
    <row r="1458" spans="9:12" x14ac:dyDescent="0.25">
      <c r="I1458" s="116"/>
      <c r="J1458" s="116"/>
      <c r="K1458" s="116"/>
      <c r="L1458" s="116"/>
    </row>
    <row r="1459" spans="9:12" x14ac:dyDescent="0.25">
      <c r="I1459" s="116"/>
      <c r="J1459" s="116"/>
      <c r="K1459" s="116"/>
      <c r="L1459" s="116"/>
    </row>
    <row r="1460" spans="9:12" x14ac:dyDescent="0.25">
      <c r="I1460" s="116"/>
      <c r="J1460" s="116"/>
      <c r="K1460" s="116"/>
      <c r="L1460" s="116"/>
    </row>
    <row r="1461" spans="9:12" x14ac:dyDescent="0.25">
      <c r="I1461" s="116"/>
      <c r="J1461" s="116"/>
      <c r="K1461" s="116"/>
      <c r="L1461" s="116"/>
    </row>
    <row r="1462" spans="9:12" x14ac:dyDescent="0.25">
      <c r="I1462" s="116"/>
      <c r="J1462" s="116"/>
      <c r="K1462" s="116"/>
      <c r="L1462" s="116"/>
    </row>
    <row r="1463" spans="9:12" x14ac:dyDescent="0.25">
      <c r="I1463" s="116"/>
      <c r="J1463" s="116"/>
      <c r="K1463" s="116"/>
      <c r="L1463" s="116"/>
    </row>
    <row r="1464" spans="9:12" x14ac:dyDescent="0.25">
      <c r="I1464" s="116"/>
      <c r="J1464" s="116"/>
      <c r="K1464" s="116"/>
      <c r="L1464" s="116"/>
    </row>
    <row r="1465" spans="9:12" x14ac:dyDescent="0.25">
      <c r="I1465" s="116"/>
      <c r="J1465" s="116"/>
      <c r="K1465" s="116"/>
      <c r="L1465" s="116"/>
    </row>
    <row r="1466" spans="9:12" x14ac:dyDescent="0.25">
      <c r="I1466" s="116"/>
      <c r="J1466" s="116"/>
      <c r="K1466" s="116"/>
      <c r="L1466" s="116"/>
    </row>
    <row r="1467" spans="9:12" x14ac:dyDescent="0.25">
      <c r="I1467" s="116"/>
      <c r="J1467" s="116"/>
      <c r="K1467" s="116"/>
      <c r="L1467" s="116"/>
    </row>
    <row r="1468" spans="9:12" x14ac:dyDescent="0.25">
      <c r="I1468" s="116"/>
      <c r="J1468" s="116"/>
      <c r="K1468" s="116"/>
      <c r="L1468" s="116"/>
    </row>
    <row r="1469" spans="9:12" x14ac:dyDescent="0.25">
      <c r="I1469" s="116"/>
      <c r="J1469" s="116"/>
      <c r="K1469" s="116"/>
      <c r="L1469" s="116"/>
    </row>
    <row r="1470" spans="9:12" x14ac:dyDescent="0.25">
      <c r="I1470" s="116"/>
      <c r="J1470" s="116"/>
      <c r="K1470" s="116"/>
      <c r="L1470" s="116"/>
    </row>
    <row r="1471" spans="9:12" x14ac:dyDescent="0.25">
      <c r="I1471" s="116"/>
      <c r="J1471" s="116"/>
      <c r="K1471" s="116"/>
      <c r="L1471" s="116"/>
    </row>
    <row r="1472" spans="9:12" x14ac:dyDescent="0.25">
      <c r="I1472" s="116"/>
      <c r="J1472" s="116"/>
      <c r="K1472" s="116"/>
      <c r="L1472" s="116"/>
    </row>
    <row r="1473" spans="9:12" x14ac:dyDescent="0.25">
      <c r="I1473" s="116"/>
      <c r="J1473" s="116"/>
      <c r="K1473" s="116"/>
      <c r="L1473" s="116"/>
    </row>
    <row r="1474" spans="9:12" x14ac:dyDescent="0.25">
      <c r="I1474" s="116"/>
      <c r="J1474" s="116"/>
      <c r="K1474" s="116"/>
      <c r="L1474" s="116"/>
    </row>
    <row r="1475" spans="9:12" x14ac:dyDescent="0.25">
      <c r="I1475" s="116"/>
      <c r="J1475" s="116"/>
      <c r="K1475" s="116"/>
      <c r="L1475" s="116"/>
    </row>
    <row r="1476" spans="9:12" x14ac:dyDescent="0.25">
      <c r="I1476" s="116"/>
      <c r="J1476" s="116"/>
      <c r="K1476" s="116"/>
      <c r="L1476" s="116"/>
    </row>
    <row r="1477" spans="9:12" x14ac:dyDescent="0.25">
      <c r="I1477" s="116"/>
      <c r="J1477" s="116"/>
      <c r="K1477" s="116"/>
      <c r="L1477" s="116"/>
    </row>
    <row r="1478" spans="9:12" x14ac:dyDescent="0.25">
      <c r="I1478" s="116"/>
      <c r="J1478" s="116"/>
      <c r="K1478" s="116"/>
      <c r="L1478" s="116"/>
    </row>
    <row r="1479" spans="9:12" x14ac:dyDescent="0.25">
      <c r="I1479" s="116"/>
      <c r="J1479" s="116"/>
      <c r="K1479" s="116"/>
      <c r="L1479" s="116"/>
    </row>
    <row r="1480" spans="9:12" x14ac:dyDescent="0.25">
      <c r="I1480" s="116"/>
      <c r="J1480" s="116"/>
      <c r="K1480" s="116"/>
      <c r="L1480" s="116"/>
    </row>
    <row r="1481" spans="9:12" x14ac:dyDescent="0.25">
      <c r="I1481" s="116"/>
      <c r="J1481" s="116"/>
      <c r="K1481" s="116"/>
      <c r="L1481" s="116"/>
    </row>
    <row r="1482" spans="9:12" x14ac:dyDescent="0.25">
      <c r="I1482" s="116"/>
      <c r="J1482" s="116"/>
      <c r="K1482" s="116"/>
      <c r="L1482" s="116"/>
    </row>
    <row r="1483" spans="9:12" x14ac:dyDescent="0.25">
      <c r="I1483" s="116"/>
      <c r="J1483" s="116"/>
      <c r="K1483" s="116"/>
      <c r="L1483" s="116"/>
    </row>
    <row r="1484" spans="9:12" x14ac:dyDescent="0.25">
      <c r="I1484" s="116"/>
      <c r="J1484" s="116"/>
      <c r="K1484" s="116"/>
      <c r="L1484" s="116"/>
    </row>
    <row r="1485" spans="9:12" x14ac:dyDescent="0.25">
      <c r="I1485" s="116"/>
      <c r="J1485" s="116"/>
      <c r="K1485" s="116"/>
      <c r="L1485" s="116"/>
    </row>
    <row r="1486" spans="9:12" x14ac:dyDescent="0.25">
      <c r="I1486" s="116"/>
      <c r="J1486" s="116"/>
      <c r="K1486" s="116"/>
      <c r="L1486" s="116"/>
    </row>
    <row r="1487" spans="9:12" x14ac:dyDescent="0.25">
      <c r="I1487" s="116"/>
      <c r="J1487" s="116"/>
      <c r="K1487" s="116"/>
      <c r="L1487" s="116"/>
    </row>
    <row r="1488" spans="9:12" x14ac:dyDescent="0.25">
      <c r="I1488" s="116"/>
      <c r="J1488" s="116"/>
      <c r="K1488" s="116"/>
      <c r="L1488" s="116"/>
    </row>
    <row r="1489" spans="9:12" x14ac:dyDescent="0.25">
      <c r="I1489" s="116"/>
      <c r="J1489" s="116"/>
      <c r="K1489" s="116"/>
      <c r="L1489" s="116"/>
    </row>
    <row r="1490" spans="9:12" x14ac:dyDescent="0.25">
      <c r="I1490" s="116"/>
      <c r="J1490" s="116"/>
      <c r="K1490" s="116"/>
      <c r="L1490" s="116"/>
    </row>
    <row r="1491" spans="9:12" x14ac:dyDescent="0.25">
      <c r="I1491" s="116"/>
      <c r="J1491" s="116"/>
      <c r="K1491" s="116"/>
      <c r="L1491" s="116"/>
    </row>
    <row r="1492" spans="9:12" x14ac:dyDescent="0.25">
      <c r="I1492" s="116"/>
      <c r="J1492" s="116"/>
      <c r="K1492" s="116"/>
      <c r="L1492" s="116"/>
    </row>
    <row r="1493" spans="9:12" x14ac:dyDescent="0.25">
      <c r="I1493" s="116"/>
      <c r="J1493" s="116"/>
      <c r="K1493" s="116"/>
      <c r="L1493" s="116"/>
    </row>
    <row r="1494" spans="9:12" x14ac:dyDescent="0.25">
      <c r="I1494" s="116"/>
      <c r="J1494" s="116"/>
      <c r="K1494" s="116"/>
      <c r="L1494" s="116"/>
    </row>
    <row r="1495" spans="9:12" x14ac:dyDescent="0.25">
      <c r="I1495" s="116"/>
      <c r="J1495" s="116"/>
      <c r="K1495" s="116"/>
      <c r="L1495" s="116"/>
    </row>
    <row r="1496" spans="9:12" x14ac:dyDescent="0.25">
      <c r="I1496" s="116"/>
      <c r="J1496" s="116"/>
      <c r="K1496" s="116"/>
      <c r="L1496" s="116"/>
    </row>
    <row r="1497" spans="9:12" x14ac:dyDescent="0.25">
      <c r="I1497" s="116"/>
      <c r="J1497" s="116"/>
      <c r="K1497" s="116"/>
      <c r="L1497" s="116"/>
    </row>
    <row r="1498" spans="9:12" x14ac:dyDescent="0.25">
      <c r="I1498" s="116"/>
      <c r="J1498" s="116"/>
      <c r="K1498" s="116"/>
      <c r="L1498" s="116"/>
    </row>
    <row r="1499" spans="9:12" x14ac:dyDescent="0.25">
      <c r="I1499" s="116"/>
      <c r="J1499" s="116"/>
      <c r="K1499" s="116"/>
      <c r="L1499" s="116"/>
    </row>
    <row r="1500" spans="9:12" x14ac:dyDescent="0.25">
      <c r="I1500" s="116"/>
      <c r="J1500" s="116"/>
      <c r="K1500" s="116"/>
      <c r="L1500" s="116"/>
    </row>
    <row r="1501" spans="9:12" x14ac:dyDescent="0.25">
      <c r="I1501" s="116"/>
      <c r="J1501" s="116"/>
      <c r="K1501" s="116"/>
      <c r="L1501" s="116"/>
    </row>
    <row r="1502" spans="9:12" x14ac:dyDescent="0.25">
      <c r="I1502" s="116"/>
      <c r="J1502" s="116"/>
      <c r="K1502" s="116"/>
      <c r="L1502" s="116"/>
    </row>
    <row r="1503" spans="9:12" x14ac:dyDescent="0.25">
      <c r="I1503" s="116"/>
      <c r="J1503" s="116"/>
      <c r="K1503" s="116"/>
      <c r="L1503" s="116"/>
    </row>
    <row r="1504" spans="9:12" x14ac:dyDescent="0.25">
      <c r="I1504" s="116"/>
      <c r="J1504" s="116"/>
      <c r="K1504" s="116"/>
      <c r="L1504" s="116"/>
    </row>
    <row r="1505" spans="9:12" x14ac:dyDescent="0.25">
      <c r="I1505" s="116"/>
      <c r="J1505" s="116"/>
      <c r="K1505" s="116"/>
      <c r="L1505" s="116"/>
    </row>
    <row r="1506" spans="9:12" x14ac:dyDescent="0.25">
      <c r="I1506" s="116"/>
      <c r="J1506" s="116"/>
      <c r="K1506" s="116"/>
      <c r="L1506" s="116"/>
    </row>
    <row r="1507" spans="9:12" x14ac:dyDescent="0.25">
      <c r="I1507" s="116"/>
      <c r="J1507" s="116"/>
      <c r="K1507" s="116"/>
      <c r="L1507" s="116"/>
    </row>
    <row r="1508" spans="9:12" x14ac:dyDescent="0.25">
      <c r="I1508" s="116"/>
      <c r="J1508" s="116"/>
      <c r="K1508" s="116"/>
      <c r="L1508" s="116"/>
    </row>
    <row r="1509" spans="9:12" x14ac:dyDescent="0.25">
      <c r="I1509" s="116"/>
      <c r="J1509" s="116"/>
      <c r="K1509" s="116"/>
      <c r="L1509" s="116"/>
    </row>
    <row r="1510" spans="9:12" x14ac:dyDescent="0.25">
      <c r="I1510" s="116"/>
      <c r="J1510" s="116"/>
      <c r="K1510" s="116"/>
      <c r="L1510" s="116"/>
    </row>
    <row r="1511" spans="9:12" x14ac:dyDescent="0.25">
      <c r="I1511" s="116"/>
      <c r="J1511" s="116"/>
      <c r="K1511" s="116"/>
      <c r="L1511" s="116"/>
    </row>
    <row r="1512" spans="9:12" x14ac:dyDescent="0.25">
      <c r="I1512" s="116"/>
      <c r="J1512" s="116"/>
      <c r="K1512" s="116"/>
      <c r="L1512" s="116"/>
    </row>
    <row r="1513" spans="9:12" x14ac:dyDescent="0.25">
      <c r="I1513" s="116"/>
      <c r="J1513" s="116"/>
      <c r="K1513" s="116"/>
      <c r="L1513" s="116"/>
    </row>
    <row r="1514" spans="9:12" x14ac:dyDescent="0.25">
      <c r="I1514" s="116"/>
      <c r="J1514" s="116"/>
      <c r="K1514" s="116"/>
      <c r="L1514" s="116"/>
    </row>
    <row r="1515" spans="9:12" x14ac:dyDescent="0.25">
      <c r="I1515" s="116"/>
      <c r="J1515" s="116"/>
      <c r="K1515" s="116"/>
      <c r="L1515" s="116"/>
    </row>
    <row r="1516" spans="9:12" x14ac:dyDescent="0.25">
      <c r="I1516" s="116"/>
      <c r="J1516" s="116"/>
      <c r="K1516" s="116"/>
      <c r="L1516" s="116"/>
    </row>
    <row r="1517" spans="9:12" x14ac:dyDescent="0.25">
      <c r="I1517" s="116"/>
      <c r="J1517" s="116"/>
      <c r="K1517" s="116"/>
      <c r="L1517" s="116"/>
    </row>
    <row r="1518" spans="9:12" x14ac:dyDescent="0.25">
      <c r="I1518" s="116"/>
      <c r="J1518" s="116"/>
      <c r="K1518" s="116"/>
      <c r="L1518" s="116"/>
    </row>
    <row r="1519" spans="9:12" x14ac:dyDescent="0.25">
      <c r="I1519" s="116"/>
      <c r="J1519" s="116"/>
      <c r="K1519" s="116"/>
      <c r="L1519" s="116"/>
    </row>
    <row r="1520" spans="9:12" x14ac:dyDescent="0.25">
      <c r="I1520" s="116"/>
      <c r="J1520" s="116"/>
      <c r="K1520" s="116"/>
      <c r="L1520" s="116"/>
    </row>
    <row r="1521" spans="9:12" x14ac:dyDescent="0.25">
      <c r="I1521" s="116"/>
      <c r="J1521" s="116"/>
      <c r="K1521" s="116"/>
      <c r="L1521" s="116"/>
    </row>
    <row r="1522" spans="9:12" x14ac:dyDescent="0.25">
      <c r="I1522" s="116"/>
      <c r="J1522" s="116"/>
      <c r="K1522" s="116"/>
      <c r="L1522" s="116"/>
    </row>
    <row r="1523" spans="9:12" x14ac:dyDescent="0.25">
      <c r="I1523" s="116"/>
      <c r="J1523" s="116"/>
      <c r="K1523" s="116"/>
      <c r="L1523" s="116"/>
    </row>
    <row r="1524" spans="9:12" x14ac:dyDescent="0.25">
      <c r="I1524" s="116"/>
      <c r="J1524" s="116"/>
      <c r="K1524" s="116"/>
      <c r="L1524" s="116"/>
    </row>
    <row r="1525" spans="9:12" x14ac:dyDescent="0.25">
      <c r="I1525" s="116"/>
      <c r="J1525" s="116"/>
      <c r="K1525" s="116"/>
      <c r="L1525" s="116"/>
    </row>
    <row r="1526" spans="9:12" x14ac:dyDescent="0.25">
      <c r="I1526" s="116"/>
      <c r="J1526" s="116"/>
      <c r="K1526" s="116"/>
      <c r="L1526" s="116"/>
    </row>
    <row r="1527" spans="9:12" x14ac:dyDescent="0.25">
      <c r="I1527" s="116"/>
      <c r="J1527" s="116"/>
      <c r="K1527" s="116"/>
      <c r="L1527" s="116"/>
    </row>
    <row r="1528" spans="9:12" x14ac:dyDescent="0.25">
      <c r="I1528" s="116"/>
      <c r="J1528" s="116"/>
      <c r="K1528" s="116"/>
      <c r="L1528" s="116"/>
    </row>
    <row r="1529" spans="9:12" x14ac:dyDescent="0.25">
      <c r="I1529" s="116"/>
      <c r="J1529" s="116"/>
      <c r="K1529" s="116"/>
      <c r="L1529" s="116"/>
    </row>
    <row r="1530" spans="9:12" x14ac:dyDescent="0.25">
      <c r="I1530" s="116"/>
      <c r="J1530" s="116"/>
      <c r="K1530" s="116"/>
      <c r="L1530" s="116"/>
    </row>
    <row r="1531" spans="9:12" x14ac:dyDescent="0.25">
      <c r="I1531" s="116"/>
      <c r="J1531" s="116"/>
      <c r="K1531" s="116"/>
      <c r="L1531" s="116"/>
    </row>
    <row r="1532" spans="9:12" x14ac:dyDescent="0.25">
      <c r="I1532" s="116"/>
      <c r="J1532" s="116"/>
      <c r="K1532" s="116"/>
      <c r="L1532" s="116"/>
    </row>
    <row r="1533" spans="9:12" x14ac:dyDescent="0.25">
      <c r="I1533" s="116"/>
      <c r="J1533" s="116"/>
      <c r="K1533" s="116"/>
      <c r="L1533" s="116"/>
    </row>
    <row r="1534" spans="9:12" x14ac:dyDescent="0.25">
      <c r="I1534" s="116"/>
      <c r="J1534" s="116"/>
      <c r="K1534" s="116"/>
      <c r="L1534" s="116"/>
    </row>
    <row r="1535" spans="9:12" x14ac:dyDescent="0.25">
      <c r="I1535" s="116"/>
      <c r="J1535" s="116"/>
      <c r="K1535" s="116"/>
      <c r="L1535" s="116"/>
    </row>
    <row r="1536" spans="9:12" x14ac:dyDescent="0.25">
      <c r="I1536" s="116"/>
      <c r="J1536" s="116"/>
      <c r="K1536" s="116"/>
      <c r="L1536" s="116"/>
    </row>
    <row r="1537" spans="9:12" x14ac:dyDescent="0.25">
      <c r="I1537" s="116"/>
      <c r="J1537" s="116"/>
      <c r="K1537" s="116"/>
      <c r="L1537" s="116"/>
    </row>
    <row r="1538" spans="9:12" x14ac:dyDescent="0.25">
      <c r="I1538" s="116"/>
      <c r="J1538" s="116"/>
      <c r="K1538" s="116"/>
      <c r="L1538" s="116"/>
    </row>
    <row r="1539" spans="9:12" x14ac:dyDescent="0.25">
      <c r="I1539" s="116"/>
      <c r="J1539" s="116"/>
      <c r="K1539" s="116"/>
      <c r="L1539" s="116"/>
    </row>
    <row r="1540" spans="9:12" x14ac:dyDescent="0.25">
      <c r="I1540" s="116"/>
      <c r="J1540" s="116"/>
      <c r="K1540" s="116"/>
      <c r="L1540" s="116"/>
    </row>
    <row r="1541" spans="9:12" x14ac:dyDescent="0.25">
      <c r="I1541" s="116"/>
      <c r="J1541" s="116"/>
      <c r="K1541" s="116"/>
      <c r="L1541" s="116"/>
    </row>
    <row r="1542" spans="9:12" x14ac:dyDescent="0.25">
      <c r="I1542" s="116"/>
      <c r="J1542" s="116"/>
      <c r="K1542" s="116"/>
      <c r="L1542" s="116"/>
    </row>
    <row r="1543" spans="9:12" x14ac:dyDescent="0.25">
      <c r="I1543" s="116"/>
      <c r="J1543" s="116"/>
      <c r="K1543" s="116"/>
      <c r="L1543" s="116"/>
    </row>
    <row r="1544" spans="9:12" x14ac:dyDescent="0.25">
      <c r="I1544" s="116"/>
      <c r="J1544" s="116"/>
      <c r="K1544" s="116"/>
      <c r="L1544" s="116"/>
    </row>
    <row r="1545" spans="9:12" x14ac:dyDescent="0.25">
      <c r="I1545" s="116"/>
      <c r="J1545" s="116"/>
      <c r="K1545" s="116"/>
      <c r="L1545" s="116"/>
    </row>
    <row r="1546" spans="9:12" x14ac:dyDescent="0.25">
      <c r="I1546" s="116"/>
      <c r="J1546" s="116"/>
      <c r="K1546" s="116"/>
      <c r="L1546" s="116"/>
    </row>
    <row r="1547" spans="9:12" x14ac:dyDescent="0.25">
      <c r="I1547" s="116"/>
      <c r="J1547" s="116"/>
      <c r="K1547" s="116"/>
      <c r="L1547" s="116"/>
    </row>
    <row r="1548" spans="9:12" x14ac:dyDescent="0.25">
      <c r="I1548" s="116"/>
      <c r="J1548" s="116"/>
      <c r="K1548" s="116"/>
      <c r="L1548" s="116"/>
    </row>
    <row r="1549" spans="9:12" x14ac:dyDescent="0.25">
      <c r="I1549" s="116"/>
      <c r="J1549" s="116"/>
      <c r="K1549" s="116"/>
      <c r="L1549" s="116"/>
    </row>
    <row r="1550" spans="9:12" x14ac:dyDescent="0.25">
      <c r="I1550" s="116"/>
      <c r="J1550" s="116"/>
      <c r="K1550" s="116"/>
      <c r="L1550" s="116"/>
    </row>
    <row r="1551" spans="9:12" x14ac:dyDescent="0.25">
      <c r="I1551" s="116"/>
      <c r="J1551" s="116"/>
      <c r="K1551" s="116"/>
      <c r="L1551" s="116"/>
    </row>
    <row r="1552" spans="9:12" x14ac:dyDescent="0.25">
      <c r="I1552" s="116"/>
      <c r="J1552" s="116"/>
      <c r="K1552" s="116"/>
      <c r="L1552" s="116"/>
    </row>
    <row r="1553" spans="9:12" x14ac:dyDescent="0.25">
      <c r="I1553" s="116"/>
      <c r="J1553" s="116"/>
      <c r="K1553" s="116"/>
      <c r="L1553" s="116"/>
    </row>
    <row r="1554" spans="9:12" x14ac:dyDescent="0.25">
      <c r="I1554" s="116"/>
      <c r="J1554" s="116"/>
      <c r="K1554" s="116"/>
      <c r="L1554" s="116"/>
    </row>
    <row r="1555" spans="9:12" x14ac:dyDescent="0.25">
      <c r="I1555" s="116"/>
      <c r="J1555" s="116"/>
      <c r="K1555" s="116"/>
      <c r="L1555" s="116"/>
    </row>
    <row r="1556" spans="9:12" x14ac:dyDescent="0.25">
      <c r="I1556" s="116"/>
      <c r="J1556" s="116"/>
      <c r="K1556" s="116"/>
      <c r="L1556" s="116"/>
    </row>
    <row r="1557" spans="9:12" x14ac:dyDescent="0.25">
      <c r="I1557" s="116"/>
      <c r="J1557" s="116"/>
      <c r="K1557" s="116"/>
      <c r="L1557" s="116"/>
    </row>
    <row r="1558" spans="9:12" x14ac:dyDescent="0.25">
      <c r="I1558" s="116"/>
      <c r="J1558" s="116"/>
      <c r="K1558" s="116"/>
      <c r="L1558" s="116"/>
    </row>
    <row r="1559" spans="9:12" x14ac:dyDescent="0.25">
      <c r="I1559" s="116"/>
      <c r="J1559" s="116"/>
      <c r="K1559" s="116"/>
      <c r="L1559" s="116"/>
    </row>
    <row r="1560" spans="9:12" x14ac:dyDescent="0.25">
      <c r="I1560" s="116"/>
      <c r="J1560" s="116"/>
      <c r="K1560" s="116"/>
      <c r="L1560" s="116"/>
    </row>
    <row r="1561" spans="9:12" x14ac:dyDescent="0.25">
      <c r="I1561" s="116"/>
      <c r="J1561" s="116"/>
      <c r="K1561" s="116"/>
      <c r="L1561" s="116"/>
    </row>
    <row r="1562" spans="9:12" x14ac:dyDescent="0.25">
      <c r="I1562" s="116"/>
      <c r="J1562" s="116"/>
      <c r="K1562" s="116"/>
      <c r="L1562" s="116"/>
    </row>
    <row r="1563" spans="9:12" x14ac:dyDescent="0.25">
      <c r="I1563" s="116"/>
      <c r="J1563" s="116"/>
      <c r="K1563" s="116"/>
      <c r="L1563" s="116"/>
    </row>
    <row r="1564" spans="9:12" x14ac:dyDescent="0.25">
      <c r="I1564" s="116"/>
      <c r="J1564" s="116"/>
      <c r="K1564" s="116"/>
      <c r="L1564" s="116"/>
    </row>
    <row r="1565" spans="9:12" x14ac:dyDescent="0.25">
      <c r="I1565" s="116"/>
      <c r="J1565" s="116"/>
      <c r="K1565" s="116"/>
      <c r="L1565" s="116"/>
    </row>
    <row r="1566" spans="9:12" x14ac:dyDescent="0.25">
      <c r="I1566" s="116"/>
      <c r="J1566" s="116"/>
      <c r="K1566" s="116"/>
      <c r="L1566" s="116"/>
    </row>
    <row r="1567" spans="9:12" x14ac:dyDescent="0.25">
      <c r="I1567" s="116"/>
      <c r="J1567" s="116"/>
      <c r="K1567" s="116"/>
      <c r="L1567" s="116"/>
    </row>
    <row r="1568" spans="9:12" x14ac:dyDescent="0.25">
      <c r="I1568" s="116"/>
      <c r="J1568" s="116"/>
      <c r="K1568" s="116"/>
      <c r="L1568" s="116"/>
    </row>
    <row r="1569" spans="9:12" x14ac:dyDescent="0.25">
      <c r="I1569" s="116"/>
      <c r="J1569" s="116"/>
      <c r="K1569" s="116"/>
      <c r="L1569" s="116"/>
    </row>
    <row r="1570" spans="9:12" x14ac:dyDescent="0.25">
      <c r="I1570" s="116"/>
      <c r="J1570" s="116"/>
      <c r="K1570" s="116"/>
      <c r="L1570" s="116"/>
    </row>
    <row r="1571" spans="9:12" x14ac:dyDescent="0.25">
      <c r="I1571" s="116"/>
      <c r="J1571" s="116"/>
      <c r="K1571" s="116"/>
      <c r="L1571" s="116"/>
    </row>
    <row r="1572" spans="9:12" x14ac:dyDescent="0.25">
      <c r="I1572" s="116"/>
      <c r="J1572" s="116"/>
      <c r="K1572" s="116"/>
      <c r="L1572" s="116"/>
    </row>
    <row r="1573" spans="9:12" x14ac:dyDescent="0.25">
      <c r="I1573" s="116"/>
      <c r="J1573" s="116"/>
      <c r="K1573" s="116"/>
      <c r="L1573" s="116"/>
    </row>
    <row r="1574" spans="9:12" x14ac:dyDescent="0.25">
      <c r="I1574" s="116"/>
      <c r="J1574" s="116"/>
      <c r="K1574" s="116"/>
      <c r="L1574" s="116"/>
    </row>
    <row r="1575" spans="9:12" x14ac:dyDescent="0.25">
      <c r="I1575" s="116"/>
      <c r="J1575" s="116"/>
      <c r="K1575" s="116"/>
      <c r="L1575" s="116"/>
    </row>
    <row r="1576" spans="9:12" x14ac:dyDescent="0.25">
      <c r="I1576" s="116"/>
      <c r="J1576" s="116"/>
      <c r="K1576" s="116"/>
      <c r="L1576" s="116"/>
    </row>
    <row r="1577" spans="9:12" x14ac:dyDescent="0.25">
      <c r="I1577" s="116"/>
      <c r="J1577" s="116"/>
      <c r="K1577" s="116"/>
      <c r="L1577" s="116"/>
    </row>
    <row r="1578" spans="9:12" x14ac:dyDescent="0.25">
      <c r="I1578" s="116"/>
      <c r="J1578" s="116"/>
      <c r="K1578" s="116"/>
      <c r="L1578" s="116"/>
    </row>
    <row r="1579" spans="9:12" x14ac:dyDescent="0.25">
      <c r="I1579" s="116"/>
      <c r="J1579" s="116"/>
      <c r="K1579" s="116"/>
      <c r="L1579" s="116"/>
    </row>
    <row r="1580" spans="9:12" x14ac:dyDescent="0.25">
      <c r="I1580" s="116"/>
      <c r="J1580" s="116"/>
      <c r="K1580" s="116"/>
      <c r="L1580" s="116"/>
    </row>
    <row r="1581" spans="9:12" x14ac:dyDescent="0.25">
      <c r="I1581" s="116"/>
      <c r="J1581" s="116"/>
      <c r="K1581" s="116"/>
      <c r="L1581" s="116"/>
    </row>
    <row r="1582" spans="9:12" x14ac:dyDescent="0.25">
      <c r="I1582" s="116"/>
      <c r="J1582" s="116"/>
      <c r="K1582" s="116"/>
      <c r="L1582" s="116"/>
    </row>
    <row r="1583" spans="9:12" x14ac:dyDescent="0.25">
      <c r="I1583" s="116"/>
      <c r="J1583" s="116"/>
      <c r="K1583" s="116"/>
      <c r="L1583" s="116"/>
    </row>
    <row r="1584" spans="9:12" x14ac:dyDescent="0.25">
      <c r="I1584" s="116"/>
      <c r="J1584" s="116"/>
      <c r="K1584" s="116"/>
      <c r="L1584" s="116"/>
    </row>
    <row r="1585" spans="9:12" x14ac:dyDescent="0.25">
      <c r="I1585" s="116"/>
      <c r="J1585" s="116"/>
      <c r="K1585" s="116"/>
      <c r="L1585" s="116"/>
    </row>
    <row r="1586" spans="9:12" x14ac:dyDescent="0.25">
      <c r="I1586" s="116"/>
      <c r="J1586" s="116"/>
      <c r="K1586" s="116"/>
      <c r="L1586" s="116"/>
    </row>
    <row r="1587" spans="9:12" x14ac:dyDescent="0.25">
      <c r="I1587" s="116"/>
      <c r="J1587" s="116"/>
      <c r="K1587" s="116"/>
      <c r="L1587" s="116"/>
    </row>
    <row r="1588" spans="9:12" x14ac:dyDescent="0.25">
      <c r="I1588" s="116"/>
      <c r="J1588" s="116"/>
      <c r="K1588" s="116"/>
      <c r="L1588" s="116"/>
    </row>
    <row r="1589" spans="9:12" x14ac:dyDescent="0.25">
      <c r="I1589" s="116"/>
      <c r="J1589" s="116"/>
      <c r="K1589" s="116"/>
      <c r="L1589" s="116"/>
    </row>
    <row r="1590" spans="9:12" x14ac:dyDescent="0.25">
      <c r="I1590" s="116"/>
      <c r="J1590" s="116"/>
      <c r="K1590" s="116"/>
      <c r="L1590" s="116"/>
    </row>
    <row r="1591" spans="9:12" x14ac:dyDescent="0.25">
      <c r="I1591" s="116"/>
      <c r="J1591" s="116"/>
      <c r="K1591" s="116"/>
      <c r="L1591" s="116"/>
    </row>
    <row r="1592" spans="9:12" x14ac:dyDescent="0.25">
      <c r="I1592" s="116"/>
      <c r="J1592" s="116"/>
      <c r="K1592" s="116"/>
      <c r="L1592" s="116"/>
    </row>
    <row r="1593" spans="9:12" x14ac:dyDescent="0.25">
      <c r="I1593" s="116"/>
      <c r="J1593" s="116"/>
      <c r="K1593" s="116"/>
      <c r="L1593" s="116"/>
    </row>
    <row r="1594" spans="9:12" x14ac:dyDescent="0.25">
      <c r="I1594" s="116"/>
      <c r="J1594" s="116"/>
      <c r="K1594" s="116"/>
      <c r="L1594" s="116"/>
    </row>
    <row r="1595" spans="9:12" x14ac:dyDescent="0.25">
      <c r="I1595" s="116"/>
      <c r="J1595" s="116"/>
      <c r="K1595" s="116"/>
      <c r="L1595" s="116"/>
    </row>
    <row r="1596" spans="9:12" x14ac:dyDescent="0.25">
      <c r="I1596" s="116"/>
      <c r="J1596" s="116"/>
      <c r="K1596" s="116"/>
      <c r="L1596" s="116"/>
    </row>
    <row r="1597" spans="9:12" x14ac:dyDescent="0.25">
      <c r="I1597" s="116"/>
      <c r="J1597" s="116"/>
      <c r="K1597" s="116"/>
      <c r="L1597" s="116"/>
    </row>
    <row r="1598" spans="9:12" x14ac:dyDescent="0.25">
      <c r="I1598" s="116"/>
      <c r="J1598" s="116"/>
      <c r="K1598" s="116"/>
      <c r="L1598" s="116"/>
    </row>
    <row r="1599" spans="9:12" x14ac:dyDescent="0.25">
      <c r="I1599" s="116"/>
      <c r="J1599" s="116"/>
      <c r="K1599" s="116"/>
      <c r="L1599" s="116"/>
    </row>
    <row r="1600" spans="9:12" x14ac:dyDescent="0.25">
      <c r="I1600" s="116"/>
      <c r="J1600" s="116"/>
      <c r="K1600" s="116"/>
      <c r="L1600" s="116"/>
    </row>
    <row r="1601" spans="9:12" x14ac:dyDescent="0.25">
      <c r="I1601" s="116"/>
      <c r="J1601" s="116"/>
      <c r="K1601" s="116"/>
      <c r="L1601" s="116"/>
    </row>
    <row r="1602" spans="9:12" x14ac:dyDescent="0.25">
      <c r="I1602" s="116"/>
      <c r="J1602" s="116"/>
      <c r="K1602" s="116"/>
      <c r="L1602" s="116"/>
    </row>
    <row r="1603" spans="9:12" x14ac:dyDescent="0.25">
      <c r="I1603" s="116"/>
      <c r="J1603" s="116"/>
      <c r="K1603" s="116"/>
      <c r="L1603" s="116"/>
    </row>
    <row r="1604" spans="9:12" x14ac:dyDescent="0.25">
      <c r="I1604" s="116"/>
      <c r="J1604" s="116"/>
      <c r="K1604" s="116"/>
      <c r="L1604" s="116"/>
    </row>
    <row r="1605" spans="9:12" x14ac:dyDescent="0.25">
      <c r="I1605" s="116"/>
      <c r="J1605" s="116"/>
      <c r="K1605" s="116"/>
      <c r="L1605" s="116"/>
    </row>
    <row r="1606" spans="9:12" x14ac:dyDescent="0.25">
      <c r="I1606" s="116"/>
      <c r="J1606" s="116"/>
      <c r="K1606" s="116"/>
      <c r="L1606" s="116"/>
    </row>
    <row r="1607" spans="9:12" x14ac:dyDescent="0.25">
      <c r="I1607" s="116"/>
      <c r="J1607" s="116"/>
      <c r="K1607" s="116"/>
      <c r="L1607" s="116"/>
    </row>
    <row r="1608" spans="9:12" x14ac:dyDescent="0.25">
      <c r="I1608" s="116"/>
      <c r="J1608" s="116"/>
      <c r="K1608" s="116"/>
      <c r="L1608" s="116"/>
    </row>
    <row r="1609" spans="9:12" x14ac:dyDescent="0.25">
      <c r="I1609" s="116"/>
      <c r="J1609" s="116"/>
      <c r="K1609" s="116"/>
      <c r="L1609" s="116"/>
    </row>
    <row r="1610" spans="9:12" x14ac:dyDescent="0.25">
      <c r="I1610" s="116"/>
      <c r="J1610" s="116"/>
      <c r="K1610" s="116"/>
      <c r="L1610" s="116"/>
    </row>
    <row r="1611" spans="9:12" x14ac:dyDescent="0.25">
      <c r="I1611" s="116"/>
      <c r="J1611" s="116"/>
      <c r="K1611" s="116"/>
      <c r="L1611" s="116"/>
    </row>
    <row r="1612" spans="9:12" x14ac:dyDescent="0.25">
      <c r="I1612" s="116"/>
      <c r="J1612" s="116"/>
      <c r="K1612" s="116"/>
      <c r="L1612" s="116"/>
    </row>
    <row r="1613" spans="9:12" x14ac:dyDescent="0.25">
      <c r="I1613" s="116"/>
      <c r="J1613" s="116"/>
      <c r="K1613" s="116"/>
      <c r="L1613" s="116"/>
    </row>
    <row r="1614" spans="9:12" x14ac:dyDescent="0.25">
      <c r="I1614" s="116"/>
      <c r="J1614" s="116"/>
      <c r="K1614" s="116"/>
      <c r="L1614" s="116"/>
    </row>
    <row r="1615" spans="9:12" x14ac:dyDescent="0.25">
      <c r="I1615" s="116"/>
      <c r="J1615" s="116"/>
      <c r="K1615" s="116"/>
      <c r="L1615" s="116"/>
    </row>
    <row r="1616" spans="9:12" x14ac:dyDescent="0.25">
      <c r="I1616" s="116"/>
      <c r="J1616" s="116"/>
      <c r="K1616" s="116"/>
      <c r="L1616" s="116"/>
    </row>
    <row r="1617" spans="9:12" x14ac:dyDescent="0.25">
      <c r="I1617" s="116"/>
      <c r="J1617" s="116"/>
      <c r="K1617" s="116"/>
      <c r="L1617" s="116"/>
    </row>
    <row r="1618" spans="9:12" x14ac:dyDescent="0.25">
      <c r="I1618" s="116"/>
      <c r="J1618" s="116"/>
      <c r="K1618" s="116"/>
      <c r="L1618" s="116"/>
    </row>
    <row r="1619" spans="9:12" x14ac:dyDescent="0.25">
      <c r="I1619" s="116"/>
      <c r="J1619" s="116"/>
      <c r="K1619" s="116"/>
      <c r="L1619" s="116"/>
    </row>
    <row r="1620" spans="9:12" x14ac:dyDescent="0.25">
      <c r="I1620" s="116"/>
      <c r="J1620" s="116"/>
      <c r="K1620" s="116"/>
      <c r="L1620" s="116"/>
    </row>
    <row r="1621" spans="9:12" x14ac:dyDescent="0.25">
      <c r="I1621" s="116"/>
      <c r="J1621" s="116"/>
      <c r="K1621" s="116"/>
      <c r="L1621" s="116"/>
    </row>
    <row r="1622" spans="9:12" x14ac:dyDescent="0.25">
      <c r="I1622" s="116"/>
      <c r="J1622" s="116"/>
      <c r="K1622" s="116"/>
      <c r="L1622" s="116"/>
    </row>
    <row r="1623" spans="9:12" x14ac:dyDescent="0.25">
      <c r="I1623" s="116"/>
      <c r="J1623" s="116"/>
      <c r="K1623" s="116"/>
      <c r="L1623" s="116"/>
    </row>
    <row r="1624" spans="9:12" x14ac:dyDescent="0.25">
      <c r="I1624" s="116"/>
      <c r="J1624" s="116"/>
      <c r="K1624" s="116"/>
      <c r="L1624" s="116"/>
    </row>
    <row r="1625" spans="9:12" x14ac:dyDescent="0.25">
      <c r="I1625" s="116"/>
      <c r="J1625" s="116"/>
      <c r="K1625" s="116"/>
      <c r="L1625" s="116"/>
    </row>
    <row r="1626" spans="9:12" x14ac:dyDescent="0.25">
      <c r="I1626" s="116"/>
      <c r="J1626" s="116"/>
      <c r="K1626" s="116"/>
      <c r="L1626" s="116"/>
    </row>
    <row r="1627" spans="9:12" x14ac:dyDescent="0.25">
      <c r="I1627" s="116"/>
      <c r="J1627" s="116"/>
      <c r="K1627" s="116"/>
      <c r="L1627" s="116"/>
    </row>
    <row r="1628" spans="9:12" x14ac:dyDescent="0.25">
      <c r="I1628" s="116"/>
      <c r="J1628" s="116"/>
      <c r="K1628" s="116"/>
      <c r="L1628" s="116"/>
    </row>
    <row r="1629" spans="9:12" x14ac:dyDescent="0.25">
      <c r="I1629" s="116"/>
      <c r="J1629" s="116"/>
      <c r="K1629" s="116"/>
      <c r="L1629" s="116"/>
    </row>
    <row r="1630" spans="9:12" x14ac:dyDescent="0.25">
      <c r="I1630" s="116"/>
      <c r="J1630" s="116"/>
      <c r="K1630" s="116"/>
      <c r="L1630" s="116"/>
    </row>
    <row r="1631" spans="9:12" x14ac:dyDescent="0.25">
      <c r="I1631" s="116"/>
      <c r="J1631" s="116"/>
      <c r="K1631" s="116"/>
      <c r="L1631" s="116"/>
    </row>
    <row r="1632" spans="9:12" x14ac:dyDescent="0.25">
      <c r="I1632" s="116"/>
      <c r="J1632" s="116"/>
      <c r="K1632" s="116"/>
      <c r="L1632" s="116"/>
    </row>
    <row r="1633" spans="9:12" x14ac:dyDescent="0.25">
      <c r="I1633" s="116"/>
      <c r="J1633" s="116"/>
      <c r="K1633" s="116"/>
      <c r="L1633" s="116"/>
    </row>
    <row r="1634" spans="9:12" x14ac:dyDescent="0.25">
      <c r="I1634" s="116"/>
      <c r="J1634" s="116"/>
      <c r="K1634" s="116"/>
      <c r="L1634" s="116"/>
    </row>
    <row r="1635" spans="9:12" x14ac:dyDescent="0.25">
      <c r="I1635" s="116"/>
      <c r="J1635" s="116"/>
      <c r="K1635" s="116"/>
      <c r="L1635" s="116"/>
    </row>
    <row r="1636" spans="9:12" x14ac:dyDescent="0.25">
      <c r="I1636" s="116"/>
      <c r="J1636" s="116"/>
      <c r="K1636" s="116"/>
      <c r="L1636" s="116"/>
    </row>
    <row r="1637" spans="9:12" x14ac:dyDescent="0.25">
      <c r="I1637" s="116"/>
      <c r="J1637" s="116"/>
      <c r="K1637" s="116"/>
      <c r="L1637" s="116"/>
    </row>
    <row r="1638" spans="9:12" x14ac:dyDescent="0.25">
      <c r="I1638" s="116"/>
      <c r="J1638" s="116"/>
      <c r="K1638" s="116"/>
      <c r="L1638" s="116"/>
    </row>
    <row r="1639" spans="9:12" x14ac:dyDescent="0.25">
      <c r="I1639" s="116"/>
      <c r="J1639" s="116"/>
      <c r="K1639" s="116"/>
      <c r="L1639" s="116"/>
    </row>
    <row r="1640" spans="9:12" x14ac:dyDescent="0.25">
      <c r="I1640" s="116"/>
      <c r="J1640" s="116"/>
      <c r="K1640" s="116"/>
      <c r="L1640" s="116"/>
    </row>
    <row r="1641" spans="9:12" x14ac:dyDescent="0.25">
      <c r="I1641" s="116"/>
      <c r="J1641" s="116"/>
      <c r="K1641" s="116"/>
      <c r="L1641" s="116"/>
    </row>
    <row r="1642" spans="9:12" x14ac:dyDescent="0.25">
      <c r="I1642" s="116"/>
      <c r="J1642" s="116"/>
      <c r="K1642" s="116"/>
      <c r="L1642" s="116"/>
    </row>
    <row r="1643" spans="9:12" x14ac:dyDescent="0.25">
      <c r="I1643" s="116"/>
      <c r="J1643" s="116"/>
      <c r="K1643" s="116"/>
      <c r="L1643" s="116"/>
    </row>
    <row r="1644" spans="9:12" x14ac:dyDescent="0.25">
      <c r="I1644" s="116"/>
      <c r="J1644" s="116"/>
      <c r="K1644" s="116"/>
      <c r="L1644" s="116"/>
    </row>
    <row r="1645" spans="9:12" x14ac:dyDescent="0.25">
      <c r="I1645" s="116"/>
      <c r="J1645" s="116"/>
      <c r="K1645" s="116"/>
      <c r="L1645" s="116"/>
    </row>
    <row r="1646" spans="9:12" x14ac:dyDescent="0.25">
      <c r="I1646" s="116"/>
      <c r="J1646" s="116"/>
      <c r="K1646" s="116"/>
      <c r="L1646" s="116"/>
    </row>
    <row r="1647" spans="9:12" x14ac:dyDescent="0.25">
      <c r="I1647" s="116"/>
      <c r="J1647" s="116"/>
      <c r="K1647" s="116"/>
      <c r="L1647" s="116"/>
    </row>
    <row r="1648" spans="9:12" x14ac:dyDescent="0.25">
      <c r="I1648" s="116"/>
      <c r="J1648" s="116"/>
      <c r="K1648" s="116"/>
      <c r="L1648" s="116"/>
    </row>
    <row r="1649" spans="9:12" x14ac:dyDescent="0.25">
      <c r="I1649" s="116"/>
      <c r="J1649" s="116"/>
      <c r="K1649" s="116"/>
      <c r="L1649" s="116"/>
    </row>
    <row r="1650" spans="9:12" x14ac:dyDescent="0.25">
      <c r="I1650" s="116"/>
      <c r="J1650" s="116"/>
      <c r="K1650" s="116"/>
      <c r="L1650" s="116"/>
    </row>
    <row r="1651" spans="9:12" x14ac:dyDescent="0.25">
      <c r="I1651" s="116"/>
      <c r="J1651" s="116"/>
      <c r="K1651" s="116"/>
      <c r="L1651" s="116"/>
    </row>
    <row r="1652" spans="9:12" x14ac:dyDescent="0.25">
      <c r="I1652" s="116"/>
      <c r="J1652" s="116"/>
      <c r="K1652" s="116"/>
      <c r="L1652" s="116"/>
    </row>
    <row r="1653" spans="9:12" x14ac:dyDescent="0.25">
      <c r="I1653" s="116"/>
      <c r="J1653" s="116"/>
      <c r="K1653" s="116"/>
      <c r="L1653" s="116"/>
    </row>
    <row r="1654" spans="9:12" x14ac:dyDescent="0.25">
      <c r="I1654" s="116"/>
      <c r="J1654" s="116"/>
      <c r="K1654" s="116"/>
      <c r="L1654" s="116"/>
    </row>
    <row r="1655" spans="9:12" x14ac:dyDescent="0.25">
      <c r="I1655" s="116"/>
      <c r="J1655" s="116"/>
      <c r="K1655" s="116"/>
      <c r="L1655" s="116"/>
    </row>
    <row r="1656" spans="9:12" x14ac:dyDescent="0.25">
      <c r="I1656" s="116"/>
      <c r="J1656" s="116"/>
      <c r="K1656" s="116"/>
      <c r="L1656" s="116"/>
    </row>
    <row r="1657" spans="9:12" x14ac:dyDescent="0.25">
      <c r="I1657" s="116"/>
      <c r="J1657" s="116"/>
      <c r="K1657" s="116"/>
      <c r="L1657" s="116"/>
    </row>
    <row r="1658" spans="9:12" x14ac:dyDescent="0.25">
      <c r="I1658" s="116"/>
      <c r="J1658" s="116"/>
      <c r="K1658" s="116"/>
      <c r="L1658" s="116"/>
    </row>
    <row r="1659" spans="9:12" x14ac:dyDescent="0.25">
      <c r="I1659" s="116"/>
      <c r="J1659" s="116"/>
      <c r="K1659" s="116"/>
      <c r="L1659" s="116"/>
    </row>
    <row r="1660" spans="9:12" x14ac:dyDescent="0.25">
      <c r="I1660" s="116"/>
      <c r="J1660" s="116"/>
      <c r="K1660" s="116"/>
      <c r="L1660" s="116"/>
    </row>
    <row r="1661" spans="9:12" x14ac:dyDescent="0.25">
      <c r="I1661" s="116"/>
      <c r="J1661" s="116"/>
      <c r="K1661" s="116"/>
      <c r="L1661" s="116"/>
    </row>
    <row r="1662" spans="9:12" x14ac:dyDescent="0.25">
      <c r="I1662" s="116"/>
      <c r="J1662" s="116"/>
      <c r="K1662" s="116"/>
      <c r="L1662" s="116"/>
    </row>
    <row r="1663" spans="9:12" x14ac:dyDescent="0.25">
      <c r="I1663" s="116"/>
      <c r="J1663" s="116"/>
      <c r="K1663" s="116"/>
      <c r="L1663" s="116"/>
    </row>
    <row r="1664" spans="9:12" x14ac:dyDescent="0.25">
      <c r="I1664" s="116"/>
      <c r="J1664" s="116"/>
      <c r="K1664" s="116"/>
      <c r="L1664" s="116"/>
    </row>
    <row r="1665" spans="9:12" x14ac:dyDescent="0.25">
      <c r="I1665" s="116"/>
      <c r="J1665" s="116"/>
      <c r="K1665" s="116"/>
      <c r="L1665" s="116"/>
    </row>
    <row r="1666" spans="9:12" x14ac:dyDescent="0.25">
      <c r="I1666" s="116"/>
      <c r="J1666" s="116"/>
      <c r="K1666" s="116"/>
      <c r="L1666" s="116"/>
    </row>
    <row r="1667" spans="9:12" x14ac:dyDescent="0.25">
      <c r="I1667" s="116"/>
      <c r="J1667" s="116"/>
      <c r="K1667" s="116"/>
      <c r="L1667" s="116"/>
    </row>
    <row r="1668" spans="9:12" x14ac:dyDescent="0.25">
      <c r="I1668" s="116"/>
      <c r="J1668" s="116"/>
      <c r="K1668" s="116"/>
      <c r="L1668" s="116"/>
    </row>
    <row r="1669" spans="9:12" x14ac:dyDescent="0.25">
      <c r="I1669" s="116"/>
      <c r="J1669" s="116"/>
      <c r="K1669" s="116"/>
      <c r="L1669" s="116"/>
    </row>
    <row r="1670" spans="9:12" x14ac:dyDescent="0.25">
      <c r="I1670" s="116"/>
      <c r="J1670" s="116"/>
      <c r="K1670" s="116"/>
      <c r="L1670" s="116"/>
    </row>
    <row r="1671" spans="9:12" x14ac:dyDescent="0.25">
      <c r="I1671" s="116"/>
      <c r="J1671" s="116"/>
      <c r="K1671" s="116"/>
      <c r="L1671" s="116"/>
    </row>
    <row r="1672" spans="9:12" x14ac:dyDescent="0.25">
      <c r="I1672" s="116"/>
      <c r="J1672" s="116"/>
      <c r="K1672" s="116"/>
      <c r="L1672" s="116"/>
    </row>
    <row r="1673" spans="9:12" x14ac:dyDescent="0.25">
      <c r="I1673" s="116"/>
      <c r="J1673" s="116"/>
      <c r="K1673" s="116"/>
      <c r="L1673" s="116"/>
    </row>
    <row r="1674" spans="9:12" x14ac:dyDescent="0.25">
      <c r="I1674" s="116"/>
      <c r="J1674" s="116"/>
      <c r="K1674" s="116"/>
      <c r="L1674" s="116"/>
    </row>
    <row r="1675" spans="9:12" x14ac:dyDescent="0.25">
      <c r="I1675" s="116"/>
      <c r="J1675" s="116"/>
      <c r="K1675" s="116"/>
      <c r="L1675" s="116"/>
    </row>
    <row r="1676" spans="9:12" x14ac:dyDescent="0.25">
      <c r="I1676" s="116"/>
      <c r="J1676" s="116"/>
      <c r="K1676" s="116"/>
      <c r="L1676" s="116"/>
    </row>
    <row r="1677" spans="9:12" x14ac:dyDescent="0.25">
      <c r="I1677" s="116"/>
      <c r="J1677" s="116"/>
      <c r="K1677" s="116"/>
      <c r="L1677" s="116"/>
    </row>
    <row r="1678" spans="9:12" x14ac:dyDescent="0.25">
      <c r="I1678" s="116"/>
      <c r="J1678" s="116"/>
      <c r="K1678" s="116"/>
      <c r="L1678" s="116"/>
    </row>
    <row r="1679" spans="9:12" x14ac:dyDescent="0.25">
      <c r="I1679" s="116"/>
      <c r="J1679" s="116"/>
      <c r="K1679" s="116"/>
      <c r="L1679" s="116"/>
    </row>
    <row r="1680" spans="9:12" x14ac:dyDescent="0.25">
      <c r="I1680" s="116"/>
      <c r="J1680" s="116"/>
      <c r="K1680" s="116"/>
      <c r="L1680" s="116"/>
    </row>
    <row r="1681" spans="9:12" x14ac:dyDescent="0.25">
      <c r="I1681" s="116"/>
      <c r="J1681" s="116"/>
      <c r="K1681" s="116"/>
      <c r="L1681" s="116"/>
    </row>
    <row r="1682" spans="9:12" x14ac:dyDescent="0.25">
      <c r="I1682" s="116"/>
      <c r="J1682" s="116"/>
      <c r="K1682" s="116"/>
      <c r="L1682" s="116"/>
    </row>
    <row r="1683" spans="9:12" x14ac:dyDescent="0.25">
      <c r="I1683" s="116"/>
      <c r="J1683" s="116"/>
      <c r="K1683" s="116"/>
      <c r="L1683" s="116"/>
    </row>
    <row r="1684" spans="9:12" x14ac:dyDescent="0.25">
      <c r="I1684" s="116"/>
      <c r="J1684" s="116"/>
      <c r="K1684" s="116"/>
      <c r="L1684" s="116"/>
    </row>
    <row r="1685" spans="9:12" x14ac:dyDescent="0.25">
      <c r="I1685" s="116"/>
      <c r="J1685" s="116"/>
      <c r="K1685" s="116"/>
      <c r="L1685" s="116"/>
    </row>
    <row r="1686" spans="9:12" x14ac:dyDescent="0.25">
      <c r="I1686" s="116"/>
      <c r="J1686" s="116"/>
      <c r="K1686" s="116"/>
      <c r="L1686" s="116"/>
    </row>
    <row r="1687" spans="9:12" x14ac:dyDescent="0.25">
      <c r="I1687" s="116"/>
      <c r="J1687" s="116"/>
      <c r="K1687" s="116"/>
      <c r="L1687" s="116"/>
    </row>
    <row r="1688" spans="9:12" x14ac:dyDescent="0.25">
      <c r="I1688" s="116"/>
      <c r="J1688" s="116"/>
      <c r="K1688" s="116"/>
      <c r="L1688" s="116"/>
    </row>
    <row r="1689" spans="9:12" x14ac:dyDescent="0.25">
      <c r="I1689" s="116"/>
      <c r="J1689" s="116"/>
      <c r="K1689" s="116"/>
      <c r="L1689" s="116"/>
    </row>
    <row r="1690" spans="9:12" x14ac:dyDescent="0.25">
      <c r="I1690" s="116"/>
      <c r="J1690" s="116"/>
      <c r="K1690" s="116"/>
      <c r="L1690" s="116"/>
    </row>
    <row r="1691" spans="9:12" x14ac:dyDescent="0.25">
      <c r="I1691" s="116"/>
      <c r="J1691" s="116"/>
      <c r="K1691" s="116"/>
      <c r="L1691" s="116"/>
    </row>
    <row r="1692" spans="9:12" x14ac:dyDescent="0.25">
      <c r="I1692" s="116"/>
      <c r="J1692" s="116"/>
      <c r="K1692" s="116"/>
      <c r="L1692" s="116"/>
    </row>
    <row r="1693" spans="9:12" x14ac:dyDescent="0.25">
      <c r="I1693" s="116"/>
      <c r="J1693" s="116"/>
      <c r="K1693" s="116"/>
      <c r="L1693" s="116"/>
    </row>
    <row r="1694" spans="9:12" x14ac:dyDescent="0.25">
      <c r="I1694" s="116"/>
      <c r="J1694" s="116"/>
      <c r="K1694" s="116"/>
      <c r="L1694" s="116"/>
    </row>
    <row r="1695" spans="9:12" x14ac:dyDescent="0.25">
      <c r="I1695" s="116"/>
      <c r="J1695" s="116"/>
      <c r="K1695" s="116"/>
      <c r="L1695" s="116"/>
    </row>
    <row r="1696" spans="9:12" x14ac:dyDescent="0.25">
      <c r="I1696" s="116"/>
      <c r="J1696" s="116"/>
      <c r="K1696" s="116"/>
      <c r="L1696" s="116"/>
    </row>
    <row r="1697" spans="9:12" x14ac:dyDescent="0.25">
      <c r="I1697" s="116"/>
      <c r="J1697" s="116"/>
      <c r="K1697" s="116"/>
      <c r="L1697" s="116"/>
    </row>
    <row r="1698" spans="9:12" x14ac:dyDescent="0.25">
      <c r="I1698" s="116"/>
      <c r="J1698" s="116"/>
      <c r="K1698" s="116"/>
      <c r="L1698" s="116"/>
    </row>
    <row r="1699" spans="9:12" x14ac:dyDescent="0.25">
      <c r="I1699" s="116"/>
      <c r="J1699" s="116"/>
      <c r="K1699" s="116"/>
      <c r="L1699" s="116"/>
    </row>
    <row r="1700" spans="9:12" x14ac:dyDescent="0.25">
      <c r="I1700" s="116"/>
      <c r="J1700" s="116"/>
      <c r="K1700" s="116"/>
      <c r="L1700" s="116"/>
    </row>
    <row r="1701" spans="9:12" x14ac:dyDescent="0.25">
      <c r="I1701" s="116"/>
      <c r="J1701" s="116"/>
      <c r="K1701" s="116"/>
      <c r="L1701" s="116"/>
    </row>
    <row r="1702" spans="9:12" x14ac:dyDescent="0.25">
      <c r="I1702" s="116"/>
      <c r="J1702" s="116"/>
      <c r="K1702" s="116"/>
      <c r="L1702" s="116"/>
    </row>
    <row r="1703" spans="9:12" x14ac:dyDescent="0.25">
      <c r="I1703" s="116"/>
      <c r="J1703" s="116"/>
      <c r="K1703" s="116"/>
      <c r="L1703" s="116"/>
    </row>
    <row r="1704" spans="9:12" x14ac:dyDescent="0.25">
      <c r="I1704" s="116"/>
      <c r="J1704" s="116"/>
      <c r="K1704" s="116"/>
      <c r="L1704" s="116"/>
    </row>
    <row r="1705" spans="9:12" x14ac:dyDescent="0.25">
      <c r="I1705" s="116"/>
      <c r="J1705" s="116"/>
      <c r="K1705" s="116"/>
      <c r="L1705" s="116"/>
    </row>
    <row r="1706" spans="9:12" x14ac:dyDescent="0.25">
      <c r="I1706" s="116"/>
      <c r="J1706" s="116"/>
      <c r="K1706" s="116"/>
      <c r="L1706" s="116"/>
    </row>
    <row r="1707" spans="9:12" x14ac:dyDescent="0.25">
      <c r="I1707" s="116"/>
      <c r="J1707" s="116"/>
      <c r="K1707" s="116"/>
      <c r="L1707" s="116"/>
    </row>
    <row r="1708" spans="9:12" x14ac:dyDescent="0.25">
      <c r="I1708" s="116"/>
      <c r="J1708" s="116"/>
      <c r="K1708" s="116"/>
      <c r="L1708" s="116"/>
    </row>
    <row r="1709" spans="9:12" x14ac:dyDescent="0.25">
      <c r="I1709" s="116"/>
      <c r="J1709" s="116"/>
      <c r="K1709" s="116"/>
      <c r="L1709" s="116"/>
    </row>
    <row r="1710" spans="9:12" x14ac:dyDescent="0.25">
      <c r="I1710" s="116"/>
      <c r="J1710" s="116"/>
      <c r="K1710" s="116"/>
      <c r="L1710" s="116"/>
    </row>
    <row r="1711" spans="9:12" x14ac:dyDescent="0.25">
      <c r="I1711" s="116"/>
      <c r="J1711" s="116"/>
      <c r="K1711" s="116"/>
      <c r="L1711" s="116"/>
    </row>
    <row r="1712" spans="9:12" x14ac:dyDescent="0.25">
      <c r="I1712" s="116"/>
      <c r="J1712" s="116"/>
      <c r="K1712" s="116"/>
      <c r="L1712" s="116"/>
    </row>
    <row r="1713" spans="9:12" x14ac:dyDescent="0.25">
      <c r="I1713" s="116"/>
      <c r="J1713" s="116"/>
      <c r="K1713" s="116"/>
      <c r="L1713" s="116"/>
    </row>
    <row r="1714" spans="9:12" x14ac:dyDescent="0.25">
      <c r="I1714" s="116"/>
      <c r="J1714" s="116"/>
      <c r="K1714" s="116"/>
      <c r="L1714" s="116"/>
    </row>
    <row r="1715" spans="9:12" x14ac:dyDescent="0.25">
      <c r="I1715" s="116"/>
      <c r="J1715" s="116"/>
      <c r="K1715" s="116"/>
      <c r="L1715" s="116"/>
    </row>
    <row r="1716" spans="9:12" x14ac:dyDescent="0.25">
      <c r="I1716" s="116"/>
      <c r="J1716" s="116"/>
      <c r="K1716" s="116"/>
      <c r="L1716" s="116"/>
    </row>
    <row r="1717" spans="9:12" x14ac:dyDescent="0.25">
      <c r="I1717" s="116"/>
      <c r="J1717" s="116"/>
      <c r="K1717" s="116"/>
      <c r="L1717" s="116"/>
    </row>
    <row r="1718" spans="9:12" x14ac:dyDescent="0.25">
      <c r="I1718" s="116"/>
      <c r="J1718" s="116"/>
      <c r="K1718" s="116"/>
      <c r="L1718" s="116"/>
    </row>
    <row r="1719" spans="9:12" x14ac:dyDescent="0.25">
      <c r="I1719" s="116"/>
      <c r="J1719" s="116"/>
      <c r="K1719" s="116"/>
      <c r="L1719" s="116"/>
    </row>
    <row r="1720" spans="9:12" x14ac:dyDescent="0.25">
      <c r="I1720" s="116"/>
      <c r="J1720" s="116"/>
      <c r="K1720" s="116"/>
      <c r="L1720" s="116"/>
    </row>
    <row r="1721" spans="9:12" x14ac:dyDescent="0.25">
      <c r="I1721" s="116"/>
      <c r="J1721" s="116"/>
      <c r="K1721" s="116"/>
      <c r="L1721" s="116"/>
    </row>
    <row r="1722" spans="9:12" x14ac:dyDescent="0.25">
      <c r="I1722" s="116"/>
      <c r="J1722" s="116"/>
      <c r="K1722" s="116"/>
      <c r="L1722" s="116"/>
    </row>
    <row r="1723" spans="9:12" x14ac:dyDescent="0.25">
      <c r="I1723" s="116"/>
      <c r="J1723" s="116"/>
      <c r="K1723" s="116"/>
      <c r="L1723" s="116"/>
    </row>
    <row r="1724" spans="9:12" x14ac:dyDescent="0.25">
      <c r="I1724" s="116"/>
      <c r="J1724" s="116"/>
      <c r="K1724" s="116"/>
      <c r="L1724" s="116"/>
    </row>
    <row r="1725" spans="9:12" x14ac:dyDescent="0.25">
      <c r="I1725" s="116"/>
      <c r="J1725" s="116"/>
      <c r="K1725" s="116"/>
      <c r="L1725" s="116"/>
    </row>
    <row r="1726" spans="9:12" x14ac:dyDescent="0.25">
      <c r="I1726" s="116"/>
      <c r="J1726" s="116"/>
      <c r="K1726" s="116"/>
      <c r="L1726" s="116"/>
    </row>
    <row r="1727" spans="9:12" x14ac:dyDescent="0.25">
      <c r="I1727" s="116"/>
      <c r="J1727" s="116"/>
      <c r="K1727" s="116"/>
      <c r="L1727" s="116"/>
    </row>
    <row r="1728" spans="9:12" x14ac:dyDescent="0.25">
      <c r="I1728" s="116"/>
      <c r="J1728" s="116"/>
      <c r="K1728" s="116"/>
      <c r="L1728" s="116"/>
    </row>
    <row r="1729" spans="9:12" x14ac:dyDescent="0.25">
      <c r="I1729" s="116"/>
      <c r="J1729" s="116"/>
      <c r="K1729" s="116"/>
      <c r="L1729" s="116"/>
    </row>
    <row r="1730" spans="9:12" x14ac:dyDescent="0.25">
      <c r="I1730" s="116"/>
      <c r="J1730" s="116"/>
      <c r="K1730" s="116"/>
      <c r="L1730" s="116"/>
    </row>
    <row r="1731" spans="9:12" x14ac:dyDescent="0.25">
      <c r="I1731" s="116"/>
      <c r="J1731" s="116"/>
      <c r="K1731" s="116"/>
      <c r="L1731" s="116"/>
    </row>
    <row r="1732" spans="9:12" x14ac:dyDescent="0.25">
      <c r="I1732" s="116"/>
      <c r="J1732" s="116"/>
      <c r="K1732" s="116"/>
      <c r="L1732" s="116"/>
    </row>
    <row r="1733" spans="9:12" x14ac:dyDescent="0.25">
      <c r="I1733" s="116"/>
      <c r="J1733" s="116"/>
      <c r="K1733" s="116"/>
      <c r="L1733" s="116"/>
    </row>
    <row r="1734" spans="9:12" x14ac:dyDescent="0.25">
      <c r="I1734" s="116"/>
      <c r="J1734" s="116"/>
      <c r="K1734" s="116"/>
      <c r="L1734" s="116"/>
    </row>
    <row r="1735" spans="9:12" x14ac:dyDescent="0.25">
      <c r="I1735" s="116"/>
      <c r="J1735" s="116"/>
      <c r="K1735" s="116"/>
      <c r="L1735" s="116"/>
    </row>
    <row r="1736" spans="9:12" x14ac:dyDescent="0.25">
      <c r="I1736" s="116"/>
      <c r="J1736" s="116"/>
      <c r="K1736" s="116"/>
      <c r="L1736" s="116"/>
    </row>
    <row r="1737" spans="9:12" x14ac:dyDescent="0.25">
      <c r="I1737" s="116"/>
      <c r="J1737" s="116"/>
      <c r="K1737" s="116"/>
      <c r="L1737" s="116"/>
    </row>
    <row r="1738" spans="9:12" x14ac:dyDescent="0.25">
      <c r="I1738" s="116"/>
      <c r="J1738" s="116"/>
      <c r="K1738" s="116"/>
      <c r="L1738" s="116"/>
    </row>
    <row r="1739" spans="9:12" x14ac:dyDescent="0.25">
      <c r="I1739" s="116"/>
      <c r="J1739" s="116"/>
      <c r="K1739" s="116"/>
      <c r="L1739" s="116"/>
    </row>
    <row r="1740" spans="9:12" x14ac:dyDescent="0.25">
      <c r="I1740" s="116"/>
      <c r="J1740" s="116"/>
      <c r="K1740" s="116"/>
      <c r="L1740" s="116"/>
    </row>
    <row r="1741" spans="9:12" x14ac:dyDescent="0.25">
      <c r="I1741" s="116"/>
      <c r="J1741" s="116"/>
      <c r="K1741" s="116"/>
      <c r="L1741" s="116"/>
    </row>
    <row r="1742" spans="9:12" x14ac:dyDescent="0.25">
      <c r="I1742" s="116"/>
      <c r="J1742" s="116"/>
      <c r="K1742" s="116"/>
      <c r="L1742" s="116"/>
    </row>
    <row r="1743" spans="9:12" x14ac:dyDescent="0.25">
      <c r="I1743" s="116"/>
      <c r="J1743" s="116"/>
      <c r="K1743" s="116"/>
      <c r="L1743" s="116"/>
    </row>
    <row r="1744" spans="9:12" x14ac:dyDescent="0.25">
      <c r="I1744" s="116"/>
      <c r="J1744" s="116"/>
      <c r="K1744" s="116"/>
      <c r="L1744" s="116"/>
    </row>
    <row r="1745" spans="9:12" x14ac:dyDescent="0.25">
      <c r="I1745" s="116"/>
      <c r="J1745" s="116"/>
      <c r="K1745" s="116"/>
      <c r="L1745" s="116"/>
    </row>
    <row r="1746" spans="9:12" x14ac:dyDescent="0.25">
      <c r="I1746" s="116"/>
      <c r="J1746" s="116"/>
      <c r="K1746" s="116"/>
      <c r="L1746" s="116"/>
    </row>
    <row r="1747" spans="9:12" x14ac:dyDescent="0.25">
      <c r="I1747" s="116"/>
      <c r="J1747" s="116"/>
      <c r="K1747" s="116"/>
      <c r="L1747" s="116"/>
    </row>
    <row r="1748" spans="9:12" x14ac:dyDescent="0.25">
      <c r="I1748" s="116"/>
      <c r="J1748" s="116"/>
      <c r="K1748" s="116"/>
      <c r="L1748" s="116"/>
    </row>
    <row r="1749" spans="9:12" x14ac:dyDescent="0.25">
      <c r="I1749" s="116"/>
      <c r="J1749" s="116"/>
      <c r="K1749" s="116"/>
      <c r="L1749" s="116"/>
    </row>
    <row r="1750" spans="9:12" x14ac:dyDescent="0.25">
      <c r="I1750" s="116"/>
      <c r="J1750" s="116"/>
      <c r="K1750" s="116"/>
      <c r="L1750" s="116"/>
    </row>
    <row r="1751" spans="9:12" x14ac:dyDescent="0.25">
      <c r="I1751" s="116"/>
      <c r="J1751" s="116"/>
      <c r="K1751" s="116"/>
      <c r="L1751" s="116"/>
    </row>
    <row r="1752" spans="9:12" x14ac:dyDescent="0.25">
      <c r="I1752" s="116"/>
      <c r="J1752" s="116"/>
      <c r="K1752" s="116"/>
      <c r="L1752" s="116"/>
    </row>
    <row r="1753" spans="9:12" x14ac:dyDescent="0.25">
      <c r="I1753" s="116"/>
      <c r="J1753" s="116"/>
      <c r="K1753" s="116"/>
      <c r="L1753" s="116"/>
    </row>
    <row r="1754" spans="9:12" x14ac:dyDescent="0.25">
      <c r="I1754" s="116"/>
      <c r="J1754" s="116"/>
      <c r="K1754" s="116"/>
      <c r="L1754" s="116"/>
    </row>
    <row r="1755" spans="9:12" x14ac:dyDescent="0.25">
      <c r="I1755" s="116"/>
      <c r="J1755" s="116"/>
      <c r="K1755" s="116"/>
      <c r="L1755" s="116"/>
    </row>
    <row r="1756" spans="9:12" x14ac:dyDescent="0.25">
      <c r="I1756" s="116"/>
      <c r="J1756" s="116"/>
      <c r="K1756" s="116"/>
      <c r="L1756" s="116"/>
    </row>
    <row r="1757" spans="9:12" x14ac:dyDescent="0.25">
      <c r="I1757" s="116"/>
      <c r="J1757" s="116"/>
      <c r="K1757" s="116"/>
      <c r="L1757" s="116"/>
    </row>
    <row r="1758" spans="9:12" x14ac:dyDescent="0.25">
      <c r="I1758" s="116"/>
      <c r="J1758" s="116"/>
      <c r="K1758" s="116"/>
      <c r="L1758" s="116"/>
    </row>
    <row r="1759" spans="9:12" x14ac:dyDescent="0.25">
      <c r="I1759" s="116"/>
      <c r="J1759" s="116"/>
      <c r="K1759" s="116"/>
      <c r="L1759" s="116"/>
    </row>
    <row r="1760" spans="9:12" x14ac:dyDescent="0.25">
      <c r="I1760" s="116"/>
      <c r="J1760" s="116"/>
      <c r="K1760" s="116"/>
      <c r="L1760" s="116"/>
    </row>
    <row r="1761" spans="9:12" x14ac:dyDescent="0.25">
      <c r="I1761" s="116"/>
      <c r="J1761" s="116"/>
      <c r="K1761" s="116"/>
      <c r="L1761" s="116"/>
    </row>
    <row r="1762" spans="9:12" x14ac:dyDescent="0.25">
      <c r="I1762" s="116"/>
      <c r="J1762" s="116"/>
      <c r="K1762" s="116"/>
      <c r="L1762" s="116"/>
    </row>
    <row r="1763" spans="9:12" x14ac:dyDescent="0.25">
      <c r="I1763" s="116"/>
      <c r="J1763" s="116"/>
      <c r="K1763" s="116"/>
      <c r="L1763" s="116"/>
    </row>
    <row r="1764" spans="9:12" x14ac:dyDescent="0.25">
      <c r="I1764" s="116"/>
      <c r="J1764" s="116"/>
      <c r="K1764" s="116"/>
      <c r="L1764" s="116"/>
    </row>
    <row r="1765" spans="9:12" x14ac:dyDescent="0.25">
      <c r="I1765" s="116"/>
      <c r="J1765" s="116"/>
      <c r="K1765" s="116"/>
      <c r="L1765" s="116"/>
    </row>
    <row r="1766" spans="9:12" x14ac:dyDescent="0.25">
      <c r="I1766" s="116"/>
      <c r="J1766" s="116"/>
      <c r="K1766" s="116"/>
      <c r="L1766" s="116"/>
    </row>
    <row r="1767" spans="9:12" x14ac:dyDescent="0.25">
      <c r="I1767" s="116"/>
      <c r="J1767" s="116"/>
      <c r="K1767" s="116"/>
      <c r="L1767" s="116"/>
    </row>
    <row r="1768" spans="9:12" x14ac:dyDescent="0.25">
      <c r="I1768" s="116"/>
      <c r="J1768" s="116"/>
      <c r="K1768" s="116"/>
      <c r="L1768" s="116"/>
    </row>
    <row r="1769" spans="9:12" x14ac:dyDescent="0.25">
      <c r="I1769" s="116"/>
      <c r="J1769" s="116"/>
      <c r="K1769" s="116"/>
      <c r="L1769" s="116"/>
    </row>
    <row r="1770" spans="9:12" x14ac:dyDescent="0.25">
      <c r="I1770" s="116"/>
      <c r="J1770" s="116"/>
      <c r="K1770" s="116"/>
      <c r="L1770" s="116"/>
    </row>
    <row r="1771" spans="9:12" x14ac:dyDescent="0.25">
      <c r="I1771" s="116"/>
      <c r="J1771" s="116"/>
      <c r="K1771" s="116"/>
      <c r="L1771" s="116"/>
    </row>
    <row r="1772" spans="9:12" x14ac:dyDescent="0.25">
      <c r="I1772" s="116"/>
      <c r="J1772" s="116"/>
      <c r="K1772" s="116"/>
      <c r="L1772" s="116"/>
    </row>
    <row r="1773" spans="9:12" x14ac:dyDescent="0.25">
      <c r="I1773" s="116"/>
      <c r="J1773" s="116"/>
      <c r="K1773" s="116"/>
      <c r="L1773" s="116"/>
    </row>
    <row r="1774" spans="9:12" x14ac:dyDescent="0.25">
      <c r="I1774" s="116"/>
      <c r="J1774" s="116"/>
      <c r="K1774" s="116"/>
      <c r="L1774" s="116"/>
    </row>
    <row r="1775" spans="9:12" x14ac:dyDescent="0.25">
      <c r="I1775" s="116"/>
      <c r="J1775" s="116"/>
      <c r="K1775" s="116"/>
      <c r="L1775" s="116"/>
    </row>
    <row r="1776" spans="9:12" x14ac:dyDescent="0.25">
      <c r="I1776" s="116"/>
      <c r="J1776" s="116"/>
      <c r="K1776" s="116"/>
      <c r="L1776" s="116"/>
    </row>
    <row r="1777" spans="9:12" x14ac:dyDescent="0.25">
      <c r="I1777" s="116"/>
      <c r="J1777" s="116"/>
      <c r="K1777" s="116"/>
      <c r="L1777" s="116"/>
    </row>
    <row r="1778" spans="9:12" x14ac:dyDescent="0.25">
      <c r="I1778" s="116"/>
      <c r="J1778" s="116"/>
      <c r="K1778" s="116"/>
      <c r="L1778" s="116"/>
    </row>
    <row r="1779" spans="9:12" x14ac:dyDescent="0.25">
      <c r="I1779" s="116"/>
      <c r="J1779" s="116"/>
      <c r="K1779" s="116"/>
      <c r="L1779" s="116"/>
    </row>
    <row r="1780" spans="9:12" x14ac:dyDescent="0.25">
      <c r="I1780" s="116"/>
      <c r="J1780" s="116"/>
      <c r="K1780" s="116"/>
      <c r="L1780" s="116"/>
    </row>
    <row r="1781" spans="9:12" x14ac:dyDescent="0.25">
      <c r="I1781" s="116"/>
      <c r="J1781" s="116"/>
      <c r="K1781" s="116"/>
      <c r="L1781" s="116"/>
    </row>
    <row r="1782" spans="9:12" x14ac:dyDescent="0.25">
      <c r="I1782" s="116"/>
      <c r="J1782" s="116"/>
      <c r="K1782" s="116"/>
      <c r="L1782" s="116"/>
    </row>
    <row r="1783" spans="9:12" x14ac:dyDescent="0.25">
      <c r="I1783" s="116"/>
      <c r="J1783" s="116"/>
      <c r="K1783" s="116"/>
      <c r="L1783" s="116"/>
    </row>
    <row r="1784" spans="9:12" x14ac:dyDescent="0.25">
      <c r="I1784" s="116"/>
      <c r="J1784" s="116"/>
      <c r="K1784" s="116"/>
      <c r="L1784" s="116"/>
    </row>
    <row r="1785" spans="9:12" x14ac:dyDescent="0.25">
      <c r="I1785" s="116"/>
      <c r="J1785" s="116"/>
      <c r="K1785" s="116"/>
      <c r="L1785" s="116"/>
    </row>
    <row r="1786" spans="9:12" x14ac:dyDescent="0.25">
      <c r="I1786" s="116"/>
      <c r="J1786" s="116"/>
      <c r="K1786" s="116"/>
      <c r="L1786" s="116"/>
    </row>
    <row r="1787" spans="9:12" x14ac:dyDescent="0.25">
      <c r="I1787" s="116"/>
      <c r="J1787" s="116"/>
      <c r="K1787" s="116"/>
      <c r="L1787" s="116"/>
    </row>
    <row r="1788" spans="9:12" x14ac:dyDescent="0.25">
      <c r="I1788" s="116"/>
      <c r="J1788" s="116"/>
      <c r="K1788" s="116"/>
      <c r="L1788" s="116"/>
    </row>
    <row r="1789" spans="9:12" x14ac:dyDescent="0.25">
      <c r="I1789" s="116"/>
      <c r="J1789" s="116"/>
      <c r="K1789" s="116"/>
      <c r="L1789" s="116"/>
    </row>
    <row r="1790" spans="9:12" x14ac:dyDescent="0.25">
      <c r="I1790" s="116"/>
      <c r="J1790" s="116"/>
      <c r="K1790" s="116"/>
      <c r="L1790" s="116"/>
    </row>
    <row r="1791" spans="9:12" x14ac:dyDescent="0.25">
      <c r="I1791" s="116"/>
      <c r="J1791" s="116"/>
      <c r="K1791" s="116"/>
      <c r="L1791" s="116"/>
    </row>
    <row r="1792" spans="9:12" x14ac:dyDescent="0.25">
      <c r="I1792" s="116"/>
      <c r="J1792" s="116"/>
      <c r="K1792" s="116"/>
      <c r="L1792" s="116"/>
    </row>
    <row r="1793" spans="9:12" x14ac:dyDescent="0.25">
      <c r="I1793" s="116"/>
      <c r="J1793" s="116"/>
      <c r="K1793" s="116"/>
      <c r="L1793" s="116"/>
    </row>
    <row r="1794" spans="9:12" x14ac:dyDescent="0.25">
      <c r="I1794" s="116"/>
      <c r="J1794" s="116"/>
      <c r="K1794" s="116"/>
      <c r="L1794" s="116"/>
    </row>
    <row r="1795" spans="9:12" x14ac:dyDescent="0.25">
      <c r="I1795" s="116"/>
      <c r="J1795" s="116"/>
      <c r="K1795" s="116"/>
      <c r="L1795" s="116"/>
    </row>
    <row r="1796" spans="9:12" x14ac:dyDescent="0.25">
      <c r="I1796" s="116"/>
      <c r="J1796" s="116"/>
      <c r="K1796" s="116"/>
      <c r="L1796" s="116"/>
    </row>
    <row r="1797" spans="9:12" x14ac:dyDescent="0.25">
      <c r="I1797" s="116"/>
      <c r="J1797" s="116"/>
      <c r="K1797" s="116"/>
      <c r="L1797" s="116"/>
    </row>
    <row r="1798" spans="9:12" x14ac:dyDescent="0.25">
      <c r="I1798" s="116"/>
      <c r="J1798" s="116"/>
      <c r="K1798" s="116"/>
      <c r="L1798" s="116"/>
    </row>
    <row r="1799" spans="9:12" x14ac:dyDescent="0.25">
      <c r="I1799" s="116"/>
      <c r="J1799" s="116"/>
      <c r="K1799" s="116"/>
      <c r="L1799" s="116"/>
    </row>
    <row r="1800" spans="9:12" x14ac:dyDescent="0.25">
      <c r="I1800" s="116"/>
      <c r="J1800" s="116"/>
      <c r="K1800" s="116"/>
      <c r="L1800" s="116"/>
    </row>
    <row r="1801" spans="9:12" x14ac:dyDescent="0.25">
      <c r="I1801" s="116"/>
      <c r="J1801" s="116"/>
      <c r="K1801" s="116"/>
      <c r="L1801" s="116"/>
    </row>
    <row r="1802" spans="9:12" x14ac:dyDescent="0.25">
      <c r="I1802" s="116"/>
      <c r="J1802" s="116"/>
      <c r="K1802" s="116"/>
      <c r="L1802" s="116"/>
    </row>
    <row r="1803" spans="9:12" x14ac:dyDescent="0.25">
      <c r="I1803" s="116"/>
      <c r="J1803" s="116"/>
      <c r="K1803" s="116"/>
      <c r="L1803" s="116"/>
    </row>
    <row r="1804" spans="9:12" x14ac:dyDescent="0.25">
      <c r="I1804" s="116"/>
      <c r="J1804" s="116"/>
      <c r="K1804" s="116"/>
      <c r="L1804" s="116"/>
    </row>
    <row r="1805" spans="9:12" x14ac:dyDescent="0.25">
      <c r="I1805" s="116"/>
      <c r="J1805" s="116"/>
      <c r="K1805" s="116"/>
      <c r="L1805" s="116"/>
    </row>
    <row r="1806" spans="9:12" x14ac:dyDescent="0.25">
      <c r="I1806" s="116"/>
      <c r="J1806" s="116"/>
      <c r="K1806" s="116"/>
      <c r="L1806" s="116"/>
    </row>
    <row r="1807" spans="9:12" x14ac:dyDescent="0.25">
      <c r="I1807" s="116"/>
      <c r="J1807" s="116"/>
      <c r="K1807" s="116"/>
      <c r="L1807" s="116"/>
    </row>
    <row r="1808" spans="9:12" x14ac:dyDescent="0.25">
      <c r="I1808" s="116"/>
      <c r="J1808" s="116"/>
      <c r="K1808" s="116"/>
      <c r="L1808" s="116"/>
    </row>
    <row r="1809" spans="9:12" x14ac:dyDescent="0.25">
      <c r="I1809" s="116"/>
      <c r="J1809" s="116"/>
      <c r="K1809" s="116"/>
      <c r="L1809" s="116"/>
    </row>
    <row r="1810" spans="9:12" x14ac:dyDescent="0.25">
      <c r="I1810" s="116"/>
      <c r="J1810" s="116"/>
      <c r="K1810" s="116"/>
      <c r="L1810" s="116"/>
    </row>
    <row r="1811" spans="9:12" x14ac:dyDescent="0.25">
      <c r="I1811" s="116"/>
      <c r="J1811" s="116"/>
      <c r="K1811" s="116"/>
      <c r="L1811" s="116"/>
    </row>
    <row r="1812" spans="9:12" x14ac:dyDescent="0.25">
      <c r="I1812" s="116"/>
      <c r="J1812" s="116"/>
      <c r="K1812" s="116"/>
      <c r="L1812" s="116"/>
    </row>
    <row r="1813" spans="9:12" x14ac:dyDescent="0.25">
      <c r="I1813" s="116"/>
      <c r="J1813" s="116"/>
      <c r="K1813" s="116"/>
      <c r="L1813" s="116"/>
    </row>
    <row r="1814" spans="9:12" x14ac:dyDescent="0.25">
      <c r="I1814" s="116"/>
      <c r="J1814" s="116"/>
      <c r="K1814" s="116"/>
      <c r="L1814" s="116"/>
    </row>
    <row r="1815" spans="9:12" x14ac:dyDescent="0.25">
      <c r="I1815" s="116"/>
      <c r="J1815" s="116"/>
      <c r="K1815" s="116"/>
      <c r="L1815" s="116"/>
    </row>
    <row r="1816" spans="9:12" x14ac:dyDescent="0.25">
      <c r="I1816" s="116"/>
      <c r="J1816" s="116"/>
      <c r="K1816" s="116"/>
      <c r="L1816" s="116"/>
    </row>
    <row r="1817" spans="9:12" x14ac:dyDescent="0.25">
      <c r="I1817" s="116"/>
      <c r="J1817" s="116"/>
      <c r="K1817" s="116"/>
      <c r="L1817" s="116"/>
    </row>
    <row r="1818" spans="9:12" x14ac:dyDescent="0.25">
      <c r="I1818" s="116"/>
      <c r="J1818" s="116"/>
      <c r="K1818" s="116"/>
      <c r="L1818" s="116"/>
    </row>
    <row r="1819" spans="9:12" x14ac:dyDescent="0.25">
      <c r="I1819" s="116"/>
      <c r="J1819" s="116"/>
      <c r="K1819" s="116"/>
      <c r="L1819" s="116"/>
    </row>
    <row r="1820" spans="9:12" x14ac:dyDescent="0.25">
      <c r="I1820" s="116"/>
      <c r="J1820" s="116"/>
      <c r="K1820" s="116"/>
      <c r="L1820" s="116"/>
    </row>
    <row r="1821" spans="9:12" x14ac:dyDescent="0.25">
      <c r="I1821" s="116"/>
      <c r="J1821" s="116"/>
      <c r="K1821" s="116"/>
      <c r="L1821" s="116"/>
    </row>
    <row r="1822" spans="9:12" x14ac:dyDescent="0.25">
      <c r="I1822" s="116"/>
      <c r="J1822" s="116"/>
      <c r="K1822" s="116"/>
      <c r="L1822" s="116"/>
    </row>
    <row r="1823" spans="9:12" x14ac:dyDescent="0.25">
      <c r="I1823" s="116"/>
      <c r="J1823" s="116"/>
      <c r="K1823" s="116"/>
      <c r="L1823" s="116"/>
    </row>
    <row r="1824" spans="9:12" x14ac:dyDescent="0.25">
      <c r="I1824" s="116"/>
      <c r="J1824" s="116"/>
      <c r="K1824" s="116"/>
      <c r="L1824" s="116"/>
    </row>
    <row r="1825" spans="9:12" x14ac:dyDescent="0.25">
      <c r="I1825" s="116"/>
      <c r="J1825" s="116"/>
      <c r="K1825" s="116"/>
      <c r="L1825" s="116"/>
    </row>
    <row r="1826" spans="9:12" x14ac:dyDescent="0.25">
      <c r="I1826" s="116"/>
      <c r="J1826" s="116"/>
      <c r="K1826" s="116"/>
      <c r="L1826" s="116"/>
    </row>
    <row r="1827" spans="9:12" x14ac:dyDescent="0.25">
      <c r="I1827" s="116"/>
      <c r="J1827" s="116"/>
      <c r="K1827" s="116"/>
      <c r="L1827" s="116"/>
    </row>
    <row r="1828" spans="9:12" x14ac:dyDescent="0.25">
      <c r="I1828" s="116"/>
      <c r="J1828" s="116"/>
      <c r="K1828" s="116"/>
      <c r="L1828" s="116"/>
    </row>
    <row r="1829" spans="9:12" x14ac:dyDescent="0.25">
      <c r="I1829" s="116"/>
      <c r="J1829" s="116"/>
      <c r="K1829" s="116"/>
      <c r="L1829" s="116"/>
    </row>
    <row r="1830" spans="9:12" x14ac:dyDescent="0.25">
      <c r="I1830" s="116"/>
      <c r="J1830" s="116"/>
      <c r="K1830" s="116"/>
      <c r="L1830" s="116"/>
    </row>
    <row r="1831" spans="9:12" x14ac:dyDescent="0.25">
      <c r="I1831" s="116"/>
      <c r="J1831" s="116"/>
      <c r="K1831" s="116"/>
      <c r="L1831" s="116"/>
    </row>
    <row r="1832" spans="9:12" x14ac:dyDescent="0.25">
      <c r="I1832" s="116"/>
      <c r="J1832" s="116"/>
      <c r="K1832" s="116"/>
      <c r="L1832" s="116"/>
    </row>
    <row r="1833" spans="9:12" x14ac:dyDescent="0.25">
      <c r="I1833" s="116"/>
      <c r="J1833" s="116"/>
      <c r="K1833" s="116"/>
      <c r="L1833" s="116"/>
    </row>
    <row r="1834" spans="9:12" x14ac:dyDescent="0.25">
      <c r="I1834" s="116"/>
      <c r="J1834" s="116"/>
      <c r="K1834" s="116"/>
      <c r="L1834" s="116"/>
    </row>
    <row r="1835" spans="9:12" x14ac:dyDescent="0.25">
      <c r="I1835" s="116"/>
      <c r="J1835" s="116"/>
      <c r="K1835" s="116"/>
      <c r="L1835" s="116"/>
    </row>
    <row r="1836" spans="9:12" x14ac:dyDescent="0.25">
      <c r="I1836" s="116"/>
      <c r="J1836" s="116"/>
      <c r="K1836" s="116"/>
      <c r="L1836" s="116"/>
    </row>
    <row r="1837" spans="9:12" x14ac:dyDescent="0.25">
      <c r="I1837" s="116"/>
      <c r="J1837" s="116"/>
      <c r="K1837" s="116"/>
      <c r="L1837" s="116"/>
    </row>
    <row r="1838" spans="9:12" x14ac:dyDescent="0.25">
      <c r="I1838" s="116"/>
      <c r="J1838" s="116"/>
      <c r="K1838" s="116"/>
      <c r="L1838" s="116"/>
    </row>
    <row r="1839" spans="9:12" x14ac:dyDescent="0.25">
      <c r="I1839" s="116"/>
      <c r="J1839" s="116"/>
      <c r="K1839" s="116"/>
      <c r="L1839" s="116"/>
    </row>
    <row r="1840" spans="9:12" x14ac:dyDescent="0.25">
      <c r="I1840" s="116"/>
      <c r="J1840" s="116"/>
      <c r="K1840" s="116"/>
      <c r="L1840" s="116"/>
    </row>
    <row r="1841" spans="9:12" x14ac:dyDescent="0.25">
      <c r="I1841" s="116"/>
      <c r="J1841" s="116"/>
      <c r="K1841" s="116"/>
      <c r="L1841" s="116"/>
    </row>
    <row r="1842" spans="9:12" x14ac:dyDescent="0.25">
      <c r="I1842" s="116"/>
      <c r="J1842" s="116"/>
      <c r="K1842" s="116"/>
      <c r="L1842" s="116"/>
    </row>
    <row r="1843" spans="9:12" x14ac:dyDescent="0.25">
      <c r="I1843" s="116"/>
      <c r="J1843" s="116"/>
      <c r="K1843" s="116"/>
      <c r="L1843" s="116"/>
    </row>
    <row r="1844" spans="9:12" x14ac:dyDescent="0.25">
      <c r="I1844" s="116"/>
      <c r="J1844" s="116"/>
      <c r="K1844" s="116"/>
      <c r="L1844" s="116"/>
    </row>
    <row r="1845" spans="9:12" x14ac:dyDescent="0.25">
      <c r="I1845" s="116"/>
      <c r="J1845" s="116"/>
      <c r="K1845" s="116"/>
      <c r="L1845" s="116"/>
    </row>
    <row r="1846" spans="9:12" x14ac:dyDescent="0.25">
      <c r="I1846" s="116"/>
      <c r="J1846" s="116"/>
      <c r="K1846" s="116"/>
      <c r="L1846" s="116"/>
    </row>
    <row r="1847" spans="9:12" x14ac:dyDescent="0.25">
      <c r="I1847" s="116"/>
      <c r="J1847" s="116"/>
      <c r="K1847" s="116"/>
      <c r="L1847" s="116"/>
    </row>
    <row r="1848" spans="9:12" x14ac:dyDescent="0.25">
      <c r="I1848" s="116"/>
      <c r="J1848" s="116"/>
      <c r="K1848" s="116"/>
      <c r="L1848" s="116"/>
    </row>
    <row r="1849" spans="9:12" x14ac:dyDescent="0.25">
      <c r="I1849" s="116"/>
      <c r="J1849" s="116"/>
      <c r="K1849" s="116"/>
      <c r="L1849" s="116"/>
    </row>
    <row r="1850" spans="9:12" x14ac:dyDescent="0.25">
      <c r="I1850" s="116"/>
      <c r="J1850" s="116"/>
      <c r="K1850" s="116"/>
      <c r="L1850" s="116"/>
    </row>
    <row r="1851" spans="9:12" x14ac:dyDescent="0.25">
      <c r="I1851" s="116"/>
      <c r="J1851" s="116"/>
      <c r="K1851" s="116"/>
      <c r="L1851" s="116"/>
    </row>
    <row r="1852" spans="9:12" x14ac:dyDescent="0.25">
      <c r="I1852" s="116"/>
      <c r="J1852" s="116"/>
      <c r="K1852" s="116"/>
      <c r="L1852" s="116"/>
    </row>
    <row r="1853" spans="9:12" x14ac:dyDescent="0.25">
      <c r="I1853" s="116"/>
      <c r="J1853" s="116"/>
      <c r="K1853" s="116"/>
      <c r="L1853" s="116"/>
    </row>
    <row r="1854" spans="9:12" x14ac:dyDescent="0.25">
      <c r="I1854" s="116"/>
      <c r="J1854" s="116"/>
      <c r="K1854" s="116"/>
      <c r="L1854" s="116"/>
    </row>
    <row r="1855" spans="9:12" x14ac:dyDescent="0.25">
      <c r="I1855" s="116"/>
      <c r="J1855" s="116"/>
      <c r="K1855" s="116"/>
      <c r="L1855" s="116"/>
    </row>
    <row r="1856" spans="9:12" x14ac:dyDescent="0.25">
      <c r="I1856" s="116"/>
      <c r="J1856" s="116"/>
      <c r="K1856" s="116"/>
      <c r="L1856" s="116"/>
    </row>
    <row r="1857" spans="9:12" x14ac:dyDescent="0.25">
      <c r="I1857" s="116"/>
      <c r="J1857" s="116"/>
      <c r="K1857" s="116"/>
      <c r="L1857" s="116"/>
    </row>
    <row r="1858" spans="9:12" x14ac:dyDescent="0.25">
      <c r="I1858" s="116"/>
      <c r="J1858" s="116"/>
      <c r="K1858" s="116"/>
      <c r="L1858" s="116"/>
    </row>
    <row r="1859" spans="9:12" x14ac:dyDescent="0.25">
      <c r="I1859" s="116"/>
      <c r="J1859" s="116"/>
      <c r="K1859" s="116"/>
      <c r="L1859" s="116"/>
    </row>
    <row r="1860" spans="9:12" x14ac:dyDescent="0.25">
      <c r="I1860" s="116"/>
      <c r="J1860" s="116"/>
      <c r="K1860" s="116"/>
      <c r="L1860" s="116"/>
    </row>
    <row r="1861" spans="9:12" x14ac:dyDescent="0.25">
      <c r="I1861" s="116"/>
      <c r="J1861" s="116"/>
      <c r="K1861" s="116"/>
      <c r="L1861" s="116"/>
    </row>
    <row r="1862" spans="9:12" x14ac:dyDescent="0.25">
      <c r="I1862" s="116"/>
      <c r="J1862" s="116"/>
      <c r="K1862" s="116"/>
      <c r="L1862" s="116"/>
    </row>
    <row r="1863" spans="9:12" x14ac:dyDescent="0.25">
      <c r="I1863" s="116"/>
      <c r="J1863" s="116"/>
      <c r="K1863" s="116"/>
      <c r="L1863" s="116"/>
    </row>
    <row r="1864" spans="9:12" x14ac:dyDescent="0.25">
      <c r="I1864" s="116"/>
      <c r="J1864" s="116"/>
      <c r="K1864" s="116"/>
      <c r="L1864" s="116"/>
    </row>
    <row r="1865" spans="9:12" x14ac:dyDescent="0.25">
      <c r="I1865" s="116"/>
      <c r="J1865" s="116"/>
      <c r="K1865" s="116"/>
      <c r="L1865" s="116"/>
    </row>
    <row r="1866" spans="9:12" x14ac:dyDescent="0.25">
      <c r="I1866" s="116"/>
      <c r="J1866" s="116"/>
      <c r="K1866" s="116"/>
      <c r="L1866" s="116"/>
    </row>
    <row r="1867" spans="9:12" x14ac:dyDescent="0.25">
      <c r="I1867" s="116"/>
      <c r="J1867" s="116"/>
      <c r="K1867" s="116"/>
      <c r="L1867" s="116"/>
    </row>
    <row r="1868" spans="9:12" x14ac:dyDescent="0.25">
      <c r="I1868" s="116"/>
      <c r="J1868" s="116"/>
      <c r="K1868" s="116"/>
      <c r="L1868" s="116"/>
    </row>
    <row r="1869" spans="9:12" x14ac:dyDescent="0.25">
      <c r="I1869" s="116"/>
      <c r="J1869" s="116"/>
      <c r="K1869" s="116"/>
      <c r="L1869" s="116"/>
    </row>
    <row r="1870" spans="9:12" x14ac:dyDescent="0.25">
      <c r="I1870" s="116"/>
      <c r="J1870" s="116"/>
      <c r="K1870" s="116"/>
      <c r="L1870" s="116"/>
    </row>
    <row r="1871" spans="9:12" x14ac:dyDescent="0.25">
      <c r="I1871" s="116"/>
      <c r="J1871" s="116"/>
      <c r="K1871" s="116"/>
      <c r="L1871" s="116"/>
    </row>
    <row r="1872" spans="9:12" x14ac:dyDescent="0.25">
      <c r="I1872" s="116"/>
      <c r="J1872" s="116"/>
      <c r="K1872" s="116"/>
      <c r="L1872" s="116"/>
    </row>
    <row r="1873" spans="9:12" x14ac:dyDescent="0.25">
      <c r="I1873" s="116"/>
      <c r="J1873" s="116"/>
      <c r="K1873" s="116"/>
      <c r="L1873" s="116"/>
    </row>
    <row r="1874" spans="9:12" x14ac:dyDescent="0.25">
      <c r="I1874" s="116"/>
      <c r="J1874" s="116"/>
      <c r="K1874" s="116"/>
      <c r="L1874" s="116"/>
    </row>
    <row r="1875" spans="9:12" x14ac:dyDescent="0.25">
      <c r="I1875" s="116"/>
      <c r="J1875" s="116"/>
      <c r="K1875" s="116"/>
      <c r="L1875" s="116"/>
    </row>
    <row r="1876" spans="9:12" x14ac:dyDescent="0.25">
      <c r="I1876" s="116"/>
      <c r="J1876" s="116"/>
      <c r="K1876" s="116"/>
      <c r="L1876" s="116"/>
    </row>
    <row r="1877" spans="9:12" x14ac:dyDescent="0.25">
      <c r="I1877" s="116"/>
      <c r="J1877" s="116"/>
      <c r="K1877" s="116"/>
      <c r="L1877" s="116"/>
    </row>
    <row r="1878" spans="9:12" x14ac:dyDescent="0.25">
      <c r="I1878" s="116"/>
      <c r="J1878" s="116"/>
      <c r="K1878" s="116"/>
      <c r="L1878" s="116"/>
    </row>
    <row r="1879" spans="9:12" x14ac:dyDescent="0.25">
      <c r="I1879" s="116"/>
      <c r="J1879" s="116"/>
      <c r="K1879" s="116"/>
      <c r="L1879" s="116"/>
    </row>
    <row r="1880" spans="9:12" x14ac:dyDescent="0.25">
      <c r="I1880" s="116"/>
      <c r="J1880" s="116"/>
      <c r="K1880" s="116"/>
      <c r="L1880" s="116"/>
    </row>
    <row r="1881" spans="9:12" x14ac:dyDescent="0.25">
      <c r="I1881" s="116"/>
      <c r="J1881" s="116"/>
      <c r="K1881" s="116"/>
      <c r="L1881" s="116"/>
    </row>
    <row r="1882" spans="9:12" x14ac:dyDescent="0.25">
      <c r="I1882" s="116"/>
      <c r="J1882" s="116"/>
      <c r="K1882" s="116"/>
      <c r="L1882" s="116"/>
    </row>
    <row r="1883" spans="9:12" x14ac:dyDescent="0.25">
      <c r="I1883" s="116"/>
      <c r="J1883" s="116"/>
      <c r="K1883" s="116"/>
      <c r="L1883" s="116"/>
    </row>
    <row r="1884" spans="9:12" x14ac:dyDescent="0.25">
      <c r="I1884" s="116"/>
      <c r="J1884" s="116"/>
      <c r="K1884" s="116"/>
      <c r="L1884" s="116"/>
    </row>
    <row r="1885" spans="9:12" x14ac:dyDescent="0.25">
      <c r="I1885" s="116"/>
      <c r="J1885" s="116"/>
      <c r="K1885" s="116"/>
      <c r="L1885" s="116"/>
    </row>
    <row r="1886" spans="9:12" x14ac:dyDescent="0.25">
      <c r="I1886" s="116"/>
      <c r="J1886" s="116"/>
      <c r="K1886" s="116"/>
      <c r="L1886" s="116"/>
    </row>
    <row r="1887" spans="9:12" x14ac:dyDescent="0.25">
      <c r="I1887" s="116"/>
      <c r="J1887" s="116"/>
      <c r="K1887" s="116"/>
      <c r="L1887" s="116"/>
    </row>
    <row r="1888" spans="9:12" x14ac:dyDescent="0.25">
      <c r="I1888" s="116"/>
      <c r="J1888" s="116"/>
      <c r="K1888" s="116"/>
      <c r="L1888" s="116"/>
    </row>
    <row r="1889" spans="9:12" x14ac:dyDescent="0.25">
      <c r="I1889" s="116"/>
      <c r="J1889" s="116"/>
      <c r="K1889" s="116"/>
      <c r="L1889" s="116"/>
    </row>
    <row r="1890" spans="9:12" x14ac:dyDescent="0.25">
      <c r="I1890" s="116"/>
      <c r="J1890" s="116"/>
      <c r="K1890" s="116"/>
      <c r="L1890" s="116"/>
    </row>
    <row r="1891" spans="9:12" x14ac:dyDescent="0.25">
      <c r="I1891" s="116"/>
      <c r="J1891" s="116"/>
      <c r="K1891" s="116"/>
      <c r="L1891" s="116"/>
    </row>
    <row r="1892" spans="9:12" x14ac:dyDescent="0.25">
      <c r="I1892" s="116"/>
      <c r="J1892" s="116"/>
      <c r="K1892" s="116"/>
      <c r="L1892" s="116"/>
    </row>
    <row r="1893" spans="9:12" x14ac:dyDescent="0.25">
      <c r="I1893" s="116"/>
      <c r="J1893" s="116"/>
      <c r="K1893" s="116"/>
      <c r="L1893" s="116"/>
    </row>
    <row r="1894" spans="9:12" x14ac:dyDescent="0.25">
      <c r="I1894" s="116"/>
      <c r="J1894" s="116"/>
      <c r="K1894" s="116"/>
      <c r="L1894" s="116"/>
    </row>
    <row r="1895" spans="9:12" x14ac:dyDescent="0.25">
      <c r="I1895" s="116"/>
      <c r="J1895" s="116"/>
      <c r="K1895" s="116"/>
      <c r="L1895" s="116"/>
    </row>
    <row r="1896" spans="9:12" x14ac:dyDescent="0.25">
      <c r="I1896" s="116"/>
      <c r="J1896" s="116"/>
      <c r="K1896" s="116"/>
      <c r="L1896" s="116"/>
    </row>
    <row r="1897" spans="9:12" x14ac:dyDescent="0.25">
      <c r="I1897" s="116"/>
      <c r="J1897" s="116"/>
      <c r="K1897" s="116"/>
      <c r="L1897" s="116"/>
    </row>
    <row r="1898" spans="9:12" x14ac:dyDescent="0.25">
      <c r="I1898" s="116"/>
      <c r="J1898" s="116"/>
      <c r="K1898" s="116"/>
      <c r="L1898" s="116"/>
    </row>
    <row r="1899" spans="9:12" x14ac:dyDescent="0.25">
      <c r="I1899" s="116"/>
      <c r="J1899" s="116"/>
      <c r="K1899" s="116"/>
      <c r="L1899" s="116"/>
    </row>
    <row r="1900" spans="9:12" x14ac:dyDescent="0.25">
      <c r="I1900" s="116"/>
      <c r="J1900" s="116"/>
      <c r="K1900" s="116"/>
      <c r="L1900" s="116"/>
    </row>
    <row r="1901" spans="9:12" x14ac:dyDescent="0.25">
      <c r="I1901" s="116"/>
      <c r="J1901" s="116"/>
      <c r="K1901" s="116"/>
      <c r="L1901" s="116"/>
    </row>
    <row r="1902" spans="9:12" x14ac:dyDescent="0.25">
      <c r="I1902" s="116"/>
      <c r="J1902" s="116"/>
      <c r="K1902" s="116"/>
      <c r="L1902" s="116"/>
    </row>
    <row r="1903" spans="9:12" x14ac:dyDescent="0.25">
      <c r="I1903" s="116"/>
      <c r="J1903" s="116"/>
      <c r="K1903" s="116"/>
      <c r="L1903" s="116"/>
    </row>
    <row r="1904" spans="9:12" x14ac:dyDescent="0.25">
      <c r="I1904" s="116"/>
      <c r="J1904" s="116"/>
      <c r="K1904" s="116"/>
      <c r="L1904" s="116"/>
    </row>
    <row r="1905" spans="9:12" x14ac:dyDescent="0.25">
      <c r="I1905" s="116"/>
      <c r="J1905" s="116"/>
      <c r="K1905" s="116"/>
      <c r="L1905" s="116"/>
    </row>
    <row r="1906" spans="9:12" x14ac:dyDescent="0.25">
      <c r="I1906" s="116"/>
      <c r="J1906" s="116"/>
      <c r="K1906" s="116"/>
      <c r="L1906" s="116"/>
    </row>
    <row r="1907" spans="9:12" x14ac:dyDescent="0.25">
      <c r="I1907" s="116"/>
      <c r="J1907" s="116"/>
      <c r="K1907" s="116"/>
      <c r="L1907" s="116"/>
    </row>
    <row r="1908" spans="9:12" x14ac:dyDescent="0.25">
      <c r="I1908" s="116"/>
      <c r="J1908" s="116"/>
      <c r="K1908" s="116"/>
      <c r="L1908" s="116"/>
    </row>
    <row r="1909" spans="9:12" x14ac:dyDescent="0.25">
      <c r="I1909" s="116"/>
      <c r="J1909" s="116"/>
      <c r="K1909" s="116"/>
      <c r="L1909" s="116"/>
    </row>
    <row r="1910" spans="9:12" x14ac:dyDescent="0.25">
      <c r="I1910" s="116"/>
      <c r="J1910" s="116"/>
      <c r="K1910" s="116"/>
      <c r="L1910" s="116"/>
    </row>
    <row r="1911" spans="9:12" x14ac:dyDescent="0.25">
      <c r="I1911" s="116"/>
      <c r="J1911" s="116"/>
      <c r="K1911" s="116"/>
      <c r="L1911" s="116"/>
    </row>
    <row r="1912" spans="9:12" x14ac:dyDescent="0.25">
      <c r="I1912" s="116"/>
      <c r="J1912" s="116"/>
      <c r="K1912" s="116"/>
      <c r="L1912" s="116"/>
    </row>
    <row r="1913" spans="9:12" x14ac:dyDescent="0.25">
      <c r="I1913" s="116"/>
      <c r="J1913" s="116"/>
      <c r="K1913" s="116"/>
      <c r="L1913" s="116"/>
    </row>
    <row r="1914" spans="9:12" x14ac:dyDescent="0.25">
      <c r="I1914" s="116"/>
      <c r="J1914" s="116"/>
      <c r="K1914" s="116"/>
      <c r="L1914" s="116"/>
    </row>
    <row r="1915" spans="9:12" x14ac:dyDescent="0.25">
      <c r="I1915" s="116"/>
      <c r="J1915" s="116"/>
      <c r="K1915" s="116"/>
      <c r="L1915" s="116"/>
    </row>
    <row r="1916" spans="9:12" x14ac:dyDescent="0.25">
      <c r="I1916" s="116"/>
      <c r="J1916" s="116"/>
      <c r="K1916" s="116"/>
      <c r="L1916" s="116"/>
    </row>
    <row r="1917" spans="9:12" x14ac:dyDescent="0.25">
      <c r="I1917" s="116"/>
      <c r="J1917" s="116"/>
      <c r="K1917" s="116"/>
      <c r="L1917" s="116"/>
    </row>
    <row r="1918" spans="9:12" x14ac:dyDescent="0.25">
      <c r="I1918" s="116"/>
      <c r="J1918" s="116"/>
      <c r="K1918" s="116"/>
      <c r="L1918" s="116"/>
    </row>
    <row r="1919" spans="9:12" x14ac:dyDescent="0.25">
      <c r="I1919" s="116"/>
      <c r="J1919" s="116"/>
      <c r="K1919" s="116"/>
      <c r="L1919" s="116"/>
    </row>
    <row r="1920" spans="9:12" x14ac:dyDescent="0.25">
      <c r="I1920" s="116"/>
      <c r="J1920" s="116"/>
      <c r="K1920" s="116"/>
      <c r="L1920" s="116"/>
    </row>
    <row r="1921" spans="9:12" x14ac:dyDescent="0.25">
      <c r="I1921" s="116"/>
      <c r="J1921" s="116"/>
      <c r="K1921" s="116"/>
      <c r="L1921" s="116"/>
    </row>
    <row r="1922" spans="9:12" x14ac:dyDescent="0.25">
      <c r="I1922" s="116"/>
      <c r="J1922" s="116"/>
      <c r="K1922" s="116"/>
      <c r="L1922" s="116"/>
    </row>
    <row r="1923" spans="9:12" x14ac:dyDescent="0.25">
      <c r="I1923" s="116"/>
      <c r="J1923" s="116"/>
      <c r="K1923" s="116"/>
      <c r="L1923" s="116"/>
    </row>
    <row r="1924" spans="9:12" x14ac:dyDescent="0.25">
      <c r="I1924" s="116"/>
      <c r="J1924" s="116"/>
      <c r="K1924" s="116"/>
      <c r="L1924" s="116"/>
    </row>
    <row r="1925" spans="9:12" x14ac:dyDescent="0.25">
      <c r="I1925" s="116"/>
      <c r="J1925" s="116"/>
      <c r="K1925" s="116"/>
      <c r="L1925" s="116"/>
    </row>
    <row r="1926" spans="9:12" x14ac:dyDescent="0.25">
      <c r="I1926" s="116"/>
      <c r="J1926" s="116"/>
      <c r="K1926" s="116"/>
      <c r="L1926" s="116"/>
    </row>
    <row r="1927" spans="9:12" x14ac:dyDescent="0.25">
      <c r="I1927" s="116"/>
      <c r="J1927" s="116"/>
      <c r="K1927" s="116"/>
      <c r="L1927" s="116"/>
    </row>
    <row r="1928" spans="9:12" x14ac:dyDescent="0.25">
      <c r="I1928" s="116"/>
      <c r="J1928" s="116"/>
      <c r="K1928" s="116"/>
      <c r="L1928" s="116"/>
    </row>
    <row r="1929" spans="9:12" x14ac:dyDescent="0.25">
      <c r="I1929" s="116"/>
      <c r="J1929" s="116"/>
      <c r="K1929" s="116"/>
      <c r="L1929" s="116"/>
    </row>
    <row r="1930" spans="9:12" x14ac:dyDescent="0.25">
      <c r="I1930" s="116"/>
      <c r="J1930" s="116"/>
      <c r="K1930" s="116"/>
      <c r="L1930" s="116"/>
    </row>
    <row r="1931" spans="9:12" x14ac:dyDescent="0.25">
      <c r="I1931" s="116"/>
      <c r="J1931" s="116"/>
      <c r="K1931" s="116"/>
      <c r="L1931" s="116"/>
    </row>
    <row r="1932" spans="9:12" x14ac:dyDescent="0.25">
      <c r="I1932" s="116"/>
      <c r="J1932" s="116"/>
      <c r="K1932" s="116"/>
      <c r="L1932" s="116"/>
    </row>
    <row r="1933" spans="9:12" x14ac:dyDescent="0.25">
      <c r="I1933" s="116"/>
      <c r="J1933" s="116"/>
      <c r="K1933" s="116"/>
      <c r="L1933" s="116"/>
    </row>
    <row r="1934" spans="9:12" x14ac:dyDescent="0.25">
      <c r="I1934" s="116"/>
      <c r="J1934" s="116"/>
      <c r="K1934" s="116"/>
      <c r="L1934" s="116"/>
    </row>
    <row r="1935" spans="9:12" x14ac:dyDescent="0.25">
      <c r="I1935" s="116"/>
      <c r="J1935" s="116"/>
      <c r="K1935" s="116"/>
      <c r="L1935" s="116"/>
    </row>
    <row r="1936" spans="9:12" x14ac:dyDescent="0.25">
      <c r="I1936" s="116"/>
      <c r="J1936" s="116"/>
      <c r="K1936" s="116"/>
      <c r="L1936" s="116"/>
    </row>
    <row r="1937" spans="9:12" x14ac:dyDescent="0.25">
      <c r="I1937" s="116"/>
      <c r="J1937" s="116"/>
      <c r="K1937" s="116"/>
      <c r="L1937" s="116"/>
    </row>
    <row r="1938" spans="9:12" x14ac:dyDescent="0.25">
      <c r="I1938" s="116"/>
      <c r="J1938" s="116"/>
      <c r="K1938" s="116"/>
      <c r="L1938" s="116"/>
    </row>
    <row r="1939" spans="9:12" x14ac:dyDescent="0.25">
      <c r="I1939" s="116"/>
      <c r="J1939" s="116"/>
      <c r="K1939" s="116"/>
      <c r="L1939" s="116"/>
    </row>
    <row r="1940" spans="9:12" x14ac:dyDescent="0.25">
      <c r="I1940" s="116"/>
      <c r="J1940" s="116"/>
      <c r="K1940" s="116"/>
      <c r="L1940" s="116"/>
    </row>
    <row r="1941" spans="9:12" x14ac:dyDescent="0.25">
      <c r="I1941" s="116"/>
      <c r="J1941" s="116"/>
      <c r="K1941" s="116"/>
      <c r="L1941" s="116"/>
    </row>
    <row r="1942" spans="9:12" x14ac:dyDescent="0.25">
      <c r="I1942" s="116"/>
      <c r="J1942" s="116"/>
      <c r="K1942" s="116"/>
      <c r="L1942" s="116"/>
    </row>
    <row r="1943" spans="9:12" x14ac:dyDescent="0.25">
      <c r="I1943" s="116"/>
      <c r="J1943" s="116"/>
      <c r="K1943" s="116"/>
      <c r="L1943" s="116"/>
    </row>
    <row r="1944" spans="9:12" x14ac:dyDescent="0.25">
      <c r="I1944" s="116"/>
      <c r="J1944" s="116"/>
      <c r="K1944" s="116"/>
      <c r="L1944" s="116"/>
    </row>
    <row r="1945" spans="9:12" x14ac:dyDescent="0.25">
      <c r="I1945" s="116"/>
      <c r="J1945" s="116"/>
      <c r="K1945" s="116"/>
      <c r="L1945" s="116"/>
    </row>
    <row r="1946" spans="9:12" x14ac:dyDescent="0.25">
      <c r="I1946" s="116"/>
      <c r="J1946" s="116"/>
      <c r="K1946" s="116"/>
      <c r="L1946" s="116"/>
    </row>
    <row r="1947" spans="9:12" x14ac:dyDescent="0.25">
      <c r="I1947" s="116"/>
      <c r="J1947" s="116"/>
      <c r="K1947" s="116"/>
      <c r="L1947" s="116"/>
    </row>
    <row r="1948" spans="9:12" x14ac:dyDescent="0.25">
      <c r="I1948" s="116"/>
      <c r="J1948" s="116"/>
      <c r="K1948" s="116"/>
      <c r="L1948" s="116"/>
    </row>
    <row r="1949" spans="9:12" x14ac:dyDescent="0.25">
      <c r="I1949" s="116"/>
      <c r="J1949" s="116"/>
      <c r="K1949" s="116"/>
      <c r="L1949" s="116"/>
    </row>
    <row r="1950" spans="9:12" x14ac:dyDescent="0.25">
      <c r="I1950" s="116"/>
      <c r="J1950" s="116"/>
      <c r="K1950" s="116"/>
      <c r="L1950" s="116"/>
    </row>
    <row r="1951" spans="9:12" x14ac:dyDescent="0.25">
      <c r="I1951" s="116"/>
      <c r="J1951" s="116"/>
      <c r="K1951" s="116"/>
      <c r="L1951" s="116"/>
    </row>
    <row r="1952" spans="9:12" x14ac:dyDescent="0.25">
      <c r="I1952" s="116"/>
      <c r="J1952" s="116"/>
      <c r="K1952" s="116"/>
      <c r="L1952" s="116"/>
    </row>
    <row r="1953" spans="9:12" x14ac:dyDescent="0.25">
      <c r="I1953" s="116"/>
      <c r="J1953" s="116"/>
      <c r="K1953" s="116"/>
      <c r="L1953" s="116"/>
    </row>
    <row r="1954" spans="9:12" x14ac:dyDescent="0.25">
      <c r="I1954" s="116"/>
      <c r="J1954" s="116"/>
      <c r="K1954" s="116"/>
      <c r="L1954" s="116"/>
    </row>
    <row r="1955" spans="9:12" x14ac:dyDescent="0.25">
      <c r="I1955" s="116"/>
      <c r="J1955" s="116"/>
      <c r="K1955" s="116"/>
      <c r="L1955" s="116"/>
    </row>
    <row r="1956" spans="9:12" x14ac:dyDescent="0.25">
      <c r="I1956" s="116"/>
      <c r="J1956" s="116"/>
      <c r="K1956" s="116"/>
      <c r="L1956" s="116"/>
    </row>
    <row r="1957" spans="9:12" x14ac:dyDescent="0.25">
      <c r="I1957" s="116"/>
      <c r="J1957" s="116"/>
      <c r="K1957" s="116"/>
      <c r="L1957" s="116"/>
    </row>
    <row r="1958" spans="9:12" x14ac:dyDescent="0.25">
      <c r="I1958" s="116"/>
      <c r="J1958" s="116"/>
      <c r="K1958" s="116"/>
      <c r="L1958" s="116"/>
    </row>
    <row r="1959" spans="9:12" x14ac:dyDescent="0.25">
      <c r="I1959" s="116"/>
      <c r="J1959" s="116"/>
      <c r="K1959" s="116"/>
      <c r="L1959" s="116"/>
    </row>
    <row r="1960" spans="9:12" x14ac:dyDescent="0.25">
      <c r="I1960" s="116"/>
      <c r="J1960" s="116"/>
      <c r="K1960" s="116"/>
      <c r="L1960" s="116"/>
    </row>
    <row r="1961" spans="9:12" x14ac:dyDescent="0.25">
      <c r="I1961" s="116"/>
      <c r="J1961" s="116"/>
      <c r="K1961" s="116"/>
      <c r="L1961" s="116"/>
    </row>
    <row r="1962" spans="9:12" x14ac:dyDescent="0.25">
      <c r="I1962" s="116"/>
      <c r="J1962" s="116"/>
      <c r="K1962" s="116"/>
      <c r="L1962" s="116"/>
    </row>
    <row r="1963" spans="9:12" x14ac:dyDescent="0.25">
      <c r="I1963" s="116"/>
      <c r="J1963" s="116"/>
      <c r="K1963" s="116"/>
      <c r="L1963" s="116"/>
    </row>
    <row r="1964" spans="9:12" x14ac:dyDescent="0.25">
      <c r="I1964" s="116"/>
      <c r="J1964" s="116"/>
      <c r="K1964" s="116"/>
      <c r="L1964" s="116"/>
    </row>
    <row r="1965" spans="9:12" x14ac:dyDescent="0.25">
      <c r="I1965" s="116"/>
      <c r="J1965" s="116"/>
      <c r="K1965" s="116"/>
      <c r="L1965" s="116"/>
    </row>
    <row r="1966" spans="9:12" x14ac:dyDescent="0.25">
      <c r="I1966" s="116"/>
      <c r="J1966" s="116"/>
      <c r="K1966" s="116"/>
      <c r="L1966" s="116"/>
    </row>
    <row r="1967" spans="9:12" x14ac:dyDescent="0.25">
      <c r="I1967" s="116"/>
      <c r="J1967" s="116"/>
      <c r="K1967" s="116"/>
      <c r="L1967" s="116"/>
    </row>
    <row r="1968" spans="9:12" x14ac:dyDescent="0.25">
      <c r="I1968" s="116"/>
      <c r="J1968" s="116"/>
      <c r="K1968" s="116"/>
      <c r="L1968" s="116"/>
    </row>
    <row r="1969" spans="9:12" x14ac:dyDescent="0.25">
      <c r="I1969" s="116"/>
      <c r="J1969" s="116"/>
      <c r="K1969" s="116"/>
      <c r="L1969" s="116"/>
    </row>
    <row r="1970" spans="9:12" x14ac:dyDescent="0.25">
      <c r="I1970" s="116"/>
      <c r="J1970" s="116"/>
      <c r="K1970" s="116"/>
      <c r="L1970" s="116"/>
    </row>
    <row r="1971" spans="9:12" x14ac:dyDescent="0.25">
      <c r="I1971" s="116"/>
      <c r="J1971" s="116"/>
      <c r="K1971" s="116"/>
      <c r="L1971" s="116"/>
    </row>
    <row r="1972" spans="9:12" x14ac:dyDescent="0.25">
      <c r="I1972" s="116"/>
      <c r="J1972" s="116"/>
      <c r="K1972" s="116"/>
      <c r="L1972" s="116"/>
    </row>
    <row r="1973" spans="9:12" x14ac:dyDescent="0.25">
      <c r="I1973" s="116"/>
      <c r="J1973" s="116"/>
      <c r="K1973" s="116"/>
      <c r="L1973" s="116"/>
    </row>
    <row r="1974" spans="9:12" x14ac:dyDescent="0.25">
      <c r="I1974" s="116"/>
      <c r="J1974" s="116"/>
      <c r="K1974" s="116"/>
      <c r="L1974" s="116"/>
    </row>
    <row r="1975" spans="9:12" x14ac:dyDescent="0.25">
      <c r="I1975" s="116"/>
      <c r="J1975" s="116"/>
      <c r="K1975" s="116"/>
      <c r="L1975" s="116"/>
    </row>
    <row r="1976" spans="9:12" x14ac:dyDescent="0.25">
      <c r="I1976" s="116"/>
      <c r="J1976" s="116"/>
      <c r="K1976" s="116"/>
      <c r="L1976" s="116"/>
    </row>
    <row r="1977" spans="9:12" x14ac:dyDescent="0.25">
      <c r="I1977" s="116"/>
      <c r="J1977" s="116"/>
      <c r="K1977" s="116"/>
      <c r="L1977" s="116"/>
    </row>
    <row r="1978" spans="9:12" x14ac:dyDescent="0.25">
      <c r="I1978" s="116"/>
      <c r="J1978" s="116"/>
      <c r="K1978" s="116"/>
      <c r="L1978" s="116"/>
    </row>
    <row r="1979" spans="9:12" x14ac:dyDescent="0.25">
      <c r="I1979" s="116"/>
      <c r="J1979" s="116"/>
      <c r="K1979" s="116"/>
      <c r="L1979" s="116"/>
    </row>
    <row r="1980" spans="9:12" x14ac:dyDescent="0.25">
      <c r="I1980" s="116"/>
      <c r="J1980" s="116"/>
      <c r="K1980" s="116"/>
      <c r="L1980" s="116"/>
    </row>
    <row r="1981" spans="9:12" x14ac:dyDescent="0.25">
      <c r="I1981" s="116"/>
      <c r="J1981" s="116"/>
      <c r="K1981" s="116"/>
      <c r="L1981" s="116"/>
    </row>
    <row r="1982" spans="9:12" x14ac:dyDescent="0.25">
      <c r="I1982" s="116"/>
      <c r="J1982" s="116"/>
      <c r="K1982" s="116"/>
      <c r="L1982" s="116"/>
    </row>
    <row r="1983" spans="9:12" x14ac:dyDescent="0.25">
      <c r="I1983" s="116"/>
      <c r="J1983" s="116"/>
      <c r="K1983" s="116"/>
      <c r="L1983" s="116"/>
    </row>
    <row r="1984" spans="9:12" x14ac:dyDescent="0.25">
      <c r="I1984" s="116"/>
      <c r="J1984" s="116"/>
      <c r="K1984" s="116"/>
      <c r="L1984" s="116"/>
    </row>
    <row r="1985" spans="9:12" x14ac:dyDescent="0.25">
      <c r="I1985" s="116"/>
      <c r="J1985" s="116"/>
      <c r="K1985" s="116"/>
      <c r="L1985" s="116"/>
    </row>
    <row r="1986" spans="9:12" x14ac:dyDescent="0.25">
      <c r="I1986" s="116"/>
      <c r="J1986" s="116"/>
      <c r="K1986" s="116"/>
      <c r="L1986" s="116"/>
    </row>
    <row r="1987" spans="9:12" x14ac:dyDescent="0.25">
      <c r="I1987" s="116"/>
      <c r="J1987" s="116"/>
      <c r="K1987" s="116"/>
      <c r="L1987" s="116"/>
    </row>
    <row r="1988" spans="9:12" x14ac:dyDescent="0.25">
      <c r="I1988" s="116"/>
      <c r="J1988" s="116"/>
      <c r="K1988" s="116"/>
      <c r="L1988" s="116"/>
    </row>
    <row r="1989" spans="9:12" x14ac:dyDescent="0.25">
      <c r="I1989" s="116"/>
      <c r="J1989" s="116"/>
      <c r="K1989" s="116"/>
      <c r="L1989" s="116"/>
    </row>
    <row r="1990" spans="9:12" x14ac:dyDescent="0.25">
      <c r="I1990" s="116"/>
      <c r="J1990" s="116"/>
      <c r="K1990" s="116"/>
      <c r="L1990" s="116"/>
    </row>
    <row r="1991" spans="9:12" x14ac:dyDescent="0.25">
      <c r="I1991" s="116"/>
      <c r="J1991" s="116"/>
      <c r="K1991" s="116"/>
      <c r="L1991" s="116"/>
    </row>
    <row r="1992" spans="9:12" x14ac:dyDescent="0.25">
      <c r="I1992" s="116"/>
      <c r="J1992" s="116"/>
      <c r="K1992" s="116"/>
      <c r="L1992" s="116"/>
    </row>
    <row r="1993" spans="9:12" x14ac:dyDescent="0.25">
      <c r="I1993" s="116"/>
      <c r="J1993" s="116"/>
      <c r="K1993" s="116"/>
      <c r="L1993" s="116"/>
    </row>
    <row r="1994" spans="9:12" x14ac:dyDescent="0.25">
      <c r="I1994" s="116"/>
      <c r="J1994" s="116"/>
      <c r="K1994" s="116"/>
      <c r="L1994" s="116"/>
    </row>
    <row r="1995" spans="9:12" x14ac:dyDescent="0.25">
      <c r="I1995" s="116"/>
      <c r="J1995" s="116"/>
      <c r="K1995" s="116"/>
      <c r="L1995" s="116"/>
    </row>
    <row r="1996" spans="9:12" x14ac:dyDescent="0.25">
      <c r="I1996" s="116"/>
      <c r="J1996" s="116"/>
      <c r="K1996" s="116"/>
      <c r="L1996" s="116"/>
    </row>
    <row r="1997" spans="9:12" x14ac:dyDescent="0.25">
      <c r="I1997" s="116"/>
      <c r="J1997" s="116"/>
      <c r="K1997" s="116"/>
      <c r="L1997" s="116"/>
    </row>
    <row r="1998" spans="9:12" x14ac:dyDescent="0.25">
      <c r="I1998" s="116"/>
      <c r="J1998" s="116"/>
      <c r="K1998" s="116"/>
      <c r="L1998" s="116"/>
    </row>
    <row r="1999" spans="9:12" x14ac:dyDescent="0.25">
      <c r="I1999" s="116"/>
      <c r="J1999" s="116"/>
      <c r="K1999" s="116"/>
      <c r="L1999" s="116"/>
    </row>
    <row r="2000" spans="9:12" x14ac:dyDescent="0.25">
      <c r="I2000" s="116"/>
      <c r="J2000" s="116"/>
      <c r="K2000" s="116"/>
      <c r="L2000" s="116"/>
    </row>
    <row r="2001" spans="9:12" x14ac:dyDescent="0.25">
      <c r="I2001" s="116"/>
      <c r="J2001" s="116"/>
      <c r="K2001" s="116"/>
      <c r="L2001" s="116"/>
    </row>
    <row r="2002" spans="9:12" x14ac:dyDescent="0.25">
      <c r="I2002" s="116"/>
      <c r="J2002" s="116"/>
      <c r="K2002" s="116"/>
      <c r="L2002" s="116"/>
    </row>
    <row r="2003" spans="9:12" x14ac:dyDescent="0.25">
      <c r="I2003" s="116"/>
      <c r="J2003" s="116"/>
      <c r="K2003" s="116"/>
      <c r="L2003" s="116"/>
    </row>
    <row r="2004" spans="9:12" x14ac:dyDescent="0.25">
      <c r="I2004" s="116"/>
      <c r="J2004" s="116"/>
      <c r="K2004" s="116"/>
      <c r="L2004" s="116"/>
    </row>
    <row r="2005" spans="9:12" x14ac:dyDescent="0.25">
      <c r="I2005" s="116"/>
      <c r="J2005" s="116"/>
      <c r="K2005" s="116"/>
      <c r="L2005" s="116"/>
    </row>
    <row r="2006" spans="9:12" x14ac:dyDescent="0.25">
      <c r="I2006" s="116"/>
      <c r="J2006" s="116"/>
      <c r="K2006" s="116"/>
      <c r="L2006" s="116"/>
    </row>
    <row r="2007" spans="9:12" x14ac:dyDescent="0.25">
      <c r="I2007" s="116"/>
      <c r="J2007" s="116"/>
      <c r="K2007" s="116"/>
      <c r="L2007" s="116"/>
    </row>
    <row r="2008" spans="9:12" x14ac:dyDescent="0.25">
      <c r="I2008" s="116"/>
      <c r="J2008" s="116"/>
      <c r="K2008" s="116"/>
      <c r="L2008" s="116"/>
    </row>
    <row r="2009" spans="9:12" x14ac:dyDescent="0.25">
      <c r="I2009" s="116"/>
      <c r="J2009" s="116"/>
      <c r="K2009" s="116"/>
      <c r="L2009" s="116"/>
    </row>
    <row r="2010" spans="9:12" x14ac:dyDescent="0.25">
      <c r="I2010" s="116"/>
      <c r="J2010" s="116"/>
      <c r="K2010" s="116"/>
      <c r="L2010" s="116"/>
    </row>
    <row r="2011" spans="9:12" x14ac:dyDescent="0.25">
      <c r="I2011" s="116"/>
      <c r="J2011" s="116"/>
      <c r="K2011" s="116"/>
      <c r="L2011" s="116"/>
    </row>
    <row r="2012" spans="9:12" x14ac:dyDescent="0.25">
      <c r="I2012" s="116"/>
      <c r="J2012" s="116"/>
      <c r="K2012" s="116"/>
      <c r="L2012" s="116"/>
    </row>
    <row r="2013" spans="9:12" x14ac:dyDescent="0.25">
      <c r="I2013" s="116"/>
      <c r="J2013" s="116"/>
      <c r="K2013" s="116"/>
      <c r="L2013" s="116"/>
    </row>
    <row r="2014" spans="9:12" x14ac:dyDescent="0.25">
      <c r="I2014" s="116"/>
      <c r="J2014" s="116"/>
      <c r="K2014" s="116"/>
      <c r="L2014" s="116"/>
    </row>
    <row r="2015" spans="9:12" x14ac:dyDescent="0.25">
      <c r="I2015" s="116"/>
      <c r="J2015" s="116"/>
      <c r="K2015" s="116"/>
      <c r="L2015" s="116"/>
    </row>
    <row r="2016" spans="9:12" x14ac:dyDescent="0.25">
      <c r="I2016" s="116"/>
      <c r="J2016" s="116"/>
      <c r="K2016" s="116"/>
      <c r="L2016" s="116"/>
    </row>
    <row r="2017" spans="9:12" x14ac:dyDescent="0.25">
      <c r="I2017" s="116"/>
      <c r="J2017" s="116"/>
      <c r="K2017" s="116"/>
      <c r="L2017" s="116"/>
    </row>
    <row r="2018" spans="9:12" x14ac:dyDescent="0.25">
      <c r="I2018" s="116"/>
      <c r="J2018" s="116"/>
      <c r="K2018" s="116"/>
      <c r="L2018" s="116"/>
    </row>
    <row r="2019" spans="9:12" x14ac:dyDescent="0.25">
      <c r="I2019" s="116"/>
      <c r="J2019" s="116"/>
      <c r="K2019" s="116"/>
      <c r="L2019" s="116"/>
    </row>
    <row r="2020" spans="9:12" x14ac:dyDescent="0.25">
      <c r="I2020" s="116"/>
      <c r="J2020" s="116"/>
      <c r="K2020" s="116"/>
      <c r="L2020" s="116"/>
    </row>
    <row r="2021" spans="9:12" x14ac:dyDescent="0.25">
      <c r="I2021" s="116"/>
      <c r="J2021" s="116"/>
      <c r="K2021" s="116"/>
      <c r="L2021" s="116"/>
    </row>
    <row r="2022" spans="9:12" x14ac:dyDescent="0.25">
      <c r="I2022" s="116"/>
      <c r="J2022" s="116"/>
      <c r="K2022" s="116"/>
      <c r="L2022" s="116"/>
    </row>
    <row r="2023" spans="9:12" x14ac:dyDescent="0.25">
      <c r="I2023" s="116"/>
      <c r="J2023" s="116"/>
      <c r="K2023" s="116"/>
      <c r="L2023" s="116"/>
    </row>
    <row r="2024" spans="9:12" x14ac:dyDescent="0.25">
      <c r="I2024" s="116"/>
      <c r="J2024" s="116"/>
      <c r="K2024" s="116"/>
      <c r="L2024" s="116"/>
    </row>
    <row r="2025" spans="9:12" x14ac:dyDescent="0.25">
      <c r="I2025" s="116"/>
      <c r="J2025" s="116"/>
      <c r="K2025" s="116"/>
      <c r="L2025" s="116"/>
    </row>
    <row r="2026" spans="9:12" x14ac:dyDescent="0.25">
      <c r="I2026" s="116"/>
      <c r="J2026" s="116"/>
      <c r="K2026" s="116"/>
      <c r="L2026" s="116"/>
    </row>
    <row r="2027" spans="9:12" x14ac:dyDescent="0.25">
      <c r="I2027" s="116"/>
      <c r="J2027" s="116"/>
      <c r="K2027" s="116"/>
      <c r="L2027" s="116"/>
    </row>
    <row r="2028" spans="9:12" x14ac:dyDescent="0.25">
      <c r="I2028" s="116"/>
      <c r="J2028" s="116"/>
      <c r="K2028" s="116"/>
      <c r="L2028" s="116"/>
    </row>
    <row r="2029" spans="9:12" x14ac:dyDescent="0.25">
      <c r="I2029" s="116"/>
      <c r="J2029" s="116"/>
      <c r="K2029" s="116"/>
      <c r="L2029" s="116"/>
    </row>
    <row r="2030" spans="9:12" x14ac:dyDescent="0.25">
      <c r="I2030" s="116"/>
      <c r="J2030" s="116"/>
      <c r="K2030" s="116"/>
      <c r="L2030" s="116"/>
    </row>
    <row r="2031" spans="9:12" x14ac:dyDescent="0.25">
      <c r="I2031" s="116"/>
      <c r="J2031" s="116"/>
      <c r="K2031" s="116"/>
      <c r="L2031" s="116"/>
    </row>
    <row r="2032" spans="9:12" x14ac:dyDescent="0.25">
      <c r="I2032" s="116"/>
      <c r="J2032" s="116"/>
      <c r="K2032" s="116"/>
      <c r="L2032" s="116"/>
    </row>
    <row r="2033" spans="9:12" x14ac:dyDescent="0.25">
      <c r="I2033" s="116"/>
      <c r="J2033" s="116"/>
      <c r="K2033" s="116"/>
      <c r="L2033" s="116"/>
    </row>
    <row r="2034" spans="9:12" x14ac:dyDescent="0.25">
      <c r="I2034" s="116"/>
      <c r="J2034" s="116"/>
      <c r="K2034" s="116"/>
      <c r="L2034" s="116"/>
    </row>
    <row r="2035" spans="9:12" x14ac:dyDescent="0.25">
      <c r="I2035" s="116"/>
      <c r="J2035" s="116"/>
      <c r="K2035" s="116"/>
      <c r="L2035" s="116"/>
    </row>
    <row r="2036" spans="9:12" x14ac:dyDescent="0.25">
      <c r="I2036" s="116"/>
      <c r="J2036" s="116"/>
      <c r="K2036" s="116"/>
      <c r="L2036" s="116"/>
    </row>
    <row r="2037" spans="9:12" x14ac:dyDescent="0.25">
      <c r="I2037" s="116"/>
      <c r="J2037" s="116"/>
      <c r="K2037" s="116"/>
      <c r="L2037" s="116"/>
    </row>
    <row r="2038" spans="9:12" x14ac:dyDescent="0.25">
      <c r="I2038" s="116"/>
      <c r="J2038" s="116"/>
      <c r="K2038" s="116"/>
      <c r="L2038" s="116"/>
    </row>
    <row r="2039" spans="9:12" x14ac:dyDescent="0.25">
      <c r="I2039" s="116"/>
      <c r="J2039" s="116"/>
      <c r="K2039" s="116"/>
      <c r="L2039" s="116"/>
    </row>
    <row r="2040" spans="9:12" x14ac:dyDescent="0.25">
      <c r="I2040" s="116"/>
      <c r="J2040" s="116"/>
      <c r="K2040" s="116"/>
      <c r="L2040" s="116"/>
    </row>
    <row r="2041" spans="9:12" x14ac:dyDescent="0.25">
      <c r="I2041" s="116"/>
      <c r="J2041" s="116"/>
      <c r="K2041" s="116"/>
      <c r="L2041" s="116"/>
    </row>
    <row r="2042" spans="9:12" x14ac:dyDescent="0.25">
      <c r="I2042" s="116"/>
      <c r="J2042" s="116"/>
      <c r="K2042" s="116"/>
      <c r="L2042" s="116"/>
    </row>
    <row r="2043" spans="9:12" x14ac:dyDescent="0.25">
      <c r="I2043" s="116"/>
      <c r="J2043" s="116"/>
      <c r="K2043" s="116"/>
      <c r="L2043" s="116"/>
    </row>
    <row r="2044" spans="9:12" x14ac:dyDescent="0.25">
      <c r="I2044" s="116"/>
      <c r="J2044" s="116"/>
      <c r="K2044" s="116"/>
      <c r="L2044" s="116"/>
    </row>
    <row r="2045" spans="9:12" x14ac:dyDescent="0.25">
      <c r="I2045" s="116"/>
      <c r="J2045" s="116"/>
      <c r="K2045" s="116"/>
      <c r="L2045" s="116"/>
    </row>
    <row r="2046" spans="9:12" x14ac:dyDescent="0.25">
      <c r="I2046" s="116"/>
      <c r="J2046" s="116"/>
      <c r="K2046" s="116"/>
      <c r="L2046" s="116"/>
    </row>
    <row r="2047" spans="9:12" x14ac:dyDescent="0.25">
      <c r="I2047" s="116"/>
      <c r="J2047" s="116"/>
      <c r="K2047" s="116"/>
      <c r="L2047" s="116"/>
    </row>
    <row r="2048" spans="9:12" x14ac:dyDescent="0.25">
      <c r="I2048" s="116"/>
      <c r="J2048" s="116"/>
      <c r="K2048" s="116"/>
      <c r="L2048" s="116"/>
    </row>
    <row r="2049" spans="9:12" x14ac:dyDescent="0.25">
      <c r="I2049" s="116"/>
      <c r="J2049" s="116"/>
      <c r="K2049" s="116"/>
      <c r="L2049" s="116"/>
    </row>
    <row r="2050" spans="9:12" x14ac:dyDescent="0.25">
      <c r="I2050" s="116"/>
      <c r="J2050" s="116"/>
      <c r="K2050" s="116"/>
      <c r="L2050" s="116"/>
    </row>
    <row r="2051" spans="9:12" x14ac:dyDescent="0.25">
      <c r="I2051" s="116"/>
      <c r="J2051" s="116"/>
      <c r="K2051" s="116"/>
      <c r="L2051" s="116"/>
    </row>
    <row r="2052" spans="9:12" x14ac:dyDescent="0.25">
      <c r="I2052" s="116"/>
      <c r="J2052" s="116"/>
      <c r="K2052" s="116"/>
      <c r="L2052" s="116"/>
    </row>
    <row r="2053" spans="9:12" x14ac:dyDescent="0.25">
      <c r="I2053" s="116"/>
      <c r="J2053" s="116"/>
      <c r="K2053" s="116"/>
      <c r="L2053" s="116"/>
    </row>
    <row r="2054" spans="9:12" x14ac:dyDescent="0.25">
      <c r="I2054" s="116"/>
      <c r="J2054" s="116"/>
      <c r="K2054" s="116"/>
      <c r="L2054" s="116"/>
    </row>
    <row r="2055" spans="9:12" x14ac:dyDescent="0.25">
      <c r="I2055" s="116"/>
      <c r="J2055" s="116"/>
      <c r="K2055" s="116"/>
      <c r="L2055" s="116"/>
    </row>
    <row r="2056" spans="9:12" x14ac:dyDescent="0.25">
      <c r="I2056" s="116"/>
      <c r="J2056" s="116"/>
      <c r="K2056" s="116"/>
      <c r="L2056" s="116"/>
    </row>
    <row r="2057" spans="9:12" x14ac:dyDescent="0.25">
      <c r="I2057" s="116"/>
      <c r="J2057" s="116"/>
      <c r="K2057" s="116"/>
      <c r="L2057" s="116"/>
    </row>
    <row r="2058" spans="9:12" x14ac:dyDescent="0.25">
      <c r="I2058" s="116"/>
      <c r="J2058" s="116"/>
      <c r="K2058" s="116"/>
      <c r="L2058" s="116"/>
    </row>
    <row r="2059" spans="9:12" x14ac:dyDescent="0.25">
      <c r="I2059" s="116"/>
      <c r="J2059" s="116"/>
      <c r="K2059" s="116"/>
      <c r="L2059" s="116"/>
    </row>
    <row r="2060" spans="9:12" x14ac:dyDescent="0.25">
      <c r="I2060" s="116"/>
      <c r="J2060" s="116"/>
      <c r="K2060" s="116"/>
      <c r="L2060" s="116"/>
    </row>
    <row r="2061" spans="9:12" x14ac:dyDescent="0.25">
      <c r="I2061" s="116"/>
      <c r="J2061" s="116"/>
      <c r="K2061" s="116"/>
      <c r="L2061" s="116"/>
    </row>
    <row r="2062" spans="9:12" x14ac:dyDescent="0.25">
      <c r="I2062" s="116"/>
      <c r="J2062" s="116"/>
      <c r="K2062" s="116"/>
      <c r="L2062" s="116"/>
    </row>
    <row r="2063" spans="9:12" x14ac:dyDescent="0.25">
      <c r="I2063" s="116"/>
      <c r="J2063" s="116"/>
      <c r="K2063" s="116"/>
      <c r="L2063" s="116"/>
    </row>
    <row r="2064" spans="9:12" x14ac:dyDescent="0.25">
      <c r="I2064" s="116"/>
      <c r="J2064" s="116"/>
      <c r="K2064" s="116"/>
      <c r="L2064" s="116"/>
    </row>
    <row r="2065" spans="9:12" x14ac:dyDescent="0.25">
      <c r="I2065" s="116"/>
      <c r="J2065" s="116"/>
      <c r="K2065" s="116"/>
      <c r="L2065" s="116"/>
    </row>
    <row r="2066" spans="9:12" x14ac:dyDescent="0.25">
      <c r="I2066" s="116"/>
      <c r="J2066" s="116"/>
      <c r="K2066" s="116"/>
      <c r="L2066" s="116"/>
    </row>
    <row r="2067" spans="9:12" x14ac:dyDescent="0.25">
      <c r="I2067" s="116"/>
      <c r="J2067" s="116"/>
      <c r="K2067" s="116"/>
      <c r="L2067" s="116"/>
    </row>
    <row r="2068" spans="9:12" x14ac:dyDescent="0.25">
      <c r="I2068" s="116"/>
      <c r="J2068" s="116"/>
      <c r="K2068" s="116"/>
      <c r="L2068" s="116"/>
    </row>
    <row r="2069" spans="9:12" x14ac:dyDescent="0.25">
      <c r="I2069" s="116"/>
      <c r="J2069" s="116"/>
      <c r="K2069" s="116"/>
      <c r="L2069" s="116"/>
    </row>
    <row r="2070" spans="9:12" x14ac:dyDescent="0.25">
      <c r="I2070" s="116"/>
      <c r="J2070" s="116"/>
      <c r="K2070" s="116"/>
      <c r="L2070" s="116"/>
    </row>
    <row r="2071" spans="9:12" x14ac:dyDescent="0.25">
      <c r="I2071" s="116"/>
      <c r="J2071" s="116"/>
      <c r="K2071" s="116"/>
      <c r="L2071" s="116"/>
    </row>
    <row r="2072" spans="9:12" x14ac:dyDescent="0.25">
      <c r="I2072" s="116"/>
      <c r="J2072" s="116"/>
      <c r="K2072" s="116"/>
      <c r="L2072" s="116"/>
    </row>
    <row r="2073" spans="9:12" x14ac:dyDescent="0.25">
      <c r="I2073" s="116"/>
      <c r="J2073" s="116"/>
      <c r="K2073" s="116"/>
      <c r="L2073" s="116"/>
    </row>
    <row r="2074" spans="9:12" x14ac:dyDescent="0.25">
      <c r="I2074" s="116"/>
      <c r="J2074" s="116"/>
      <c r="K2074" s="116"/>
      <c r="L2074" s="116"/>
    </row>
    <row r="2075" spans="9:12" x14ac:dyDescent="0.25">
      <c r="I2075" s="116"/>
      <c r="J2075" s="116"/>
      <c r="K2075" s="116"/>
      <c r="L2075" s="116"/>
    </row>
    <row r="2076" spans="9:12" x14ac:dyDescent="0.25">
      <c r="I2076" s="116"/>
      <c r="J2076" s="116"/>
      <c r="K2076" s="116"/>
      <c r="L2076" s="116"/>
    </row>
    <row r="2077" spans="9:12" x14ac:dyDescent="0.25">
      <c r="I2077" s="116"/>
      <c r="J2077" s="116"/>
      <c r="K2077" s="116"/>
      <c r="L2077" s="116"/>
    </row>
    <row r="2078" spans="9:12" x14ac:dyDescent="0.25">
      <c r="I2078" s="116"/>
      <c r="J2078" s="116"/>
      <c r="K2078" s="116"/>
      <c r="L2078" s="116"/>
    </row>
    <row r="2079" spans="9:12" x14ac:dyDescent="0.25">
      <c r="I2079" s="116"/>
      <c r="J2079" s="116"/>
      <c r="K2079" s="116"/>
      <c r="L2079" s="116"/>
    </row>
    <row r="2080" spans="9:12" x14ac:dyDescent="0.25">
      <c r="I2080" s="116"/>
      <c r="J2080" s="116"/>
      <c r="K2080" s="116"/>
      <c r="L2080" s="116"/>
    </row>
    <row r="2081" spans="9:12" x14ac:dyDescent="0.25">
      <c r="I2081" s="116"/>
      <c r="J2081" s="116"/>
      <c r="K2081" s="116"/>
      <c r="L2081" s="116"/>
    </row>
    <row r="2082" spans="9:12" x14ac:dyDescent="0.25">
      <c r="I2082" s="116"/>
      <c r="J2082" s="116"/>
      <c r="K2082" s="116"/>
      <c r="L2082" s="116"/>
    </row>
    <row r="2083" spans="9:12" x14ac:dyDescent="0.25">
      <c r="I2083" s="116"/>
      <c r="J2083" s="116"/>
      <c r="K2083" s="116"/>
      <c r="L2083" s="116"/>
    </row>
    <row r="2084" spans="9:12" x14ac:dyDescent="0.25">
      <c r="I2084" s="116"/>
      <c r="J2084" s="116"/>
      <c r="K2084" s="116"/>
      <c r="L2084" s="116"/>
    </row>
    <row r="2085" spans="9:12" x14ac:dyDescent="0.25">
      <c r="I2085" s="116"/>
      <c r="J2085" s="116"/>
      <c r="K2085" s="116"/>
      <c r="L2085" s="116"/>
    </row>
    <row r="2086" spans="9:12" x14ac:dyDescent="0.25">
      <c r="I2086" s="116"/>
      <c r="J2086" s="116"/>
      <c r="K2086" s="116"/>
      <c r="L2086" s="116"/>
    </row>
    <row r="2087" spans="9:12" x14ac:dyDescent="0.25">
      <c r="I2087" s="116"/>
      <c r="J2087" s="116"/>
      <c r="K2087" s="116"/>
      <c r="L2087" s="116"/>
    </row>
    <row r="2088" spans="9:12" x14ac:dyDescent="0.25">
      <c r="I2088" s="116"/>
      <c r="J2088" s="116"/>
      <c r="K2088" s="116"/>
      <c r="L2088" s="116"/>
    </row>
    <row r="2089" spans="9:12" x14ac:dyDescent="0.25">
      <c r="I2089" s="116"/>
      <c r="J2089" s="116"/>
      <c r="K2089" s="116"/>
      <c r="L2089" s="116"/>
    </row>
    <row r="2090" spans="9:12" x14ac:dyDescent="0.25">
      <c r="I2090" s="116"/>
      <c r="J2090" s="116"/>
      <c r="K2090" s="116"/>
      <c r="L2090" s="116"/>
    </row>
    <row r="2091" spans="9:12" x14ac:dyDescent="0.25">
      <c r="I2091" s="116"/>
      <c r="J2091" s="116"/>
      <c r="K2091" s="116"/>
      <c r="L2091" s="116"/>
    </row>
    <row r="2092" spans="9:12" x14ac:dyDescent="0.25">
      <c r="I2092" s="116"/>
      <c r="J2092" s="116"/>
      <c r="K2092" s="116"/>
      <c r="L2092" s="116"/>
    </row>
    <row r="2093" spans="9:12" x14ac:dyDescent="0.25">
      <c r="I2093" s="116"/>
      <c r="J2093" s="116"/>
      <c r="K2093" s="116"/>
      <c r="L2093" s="116"/>
    </row>
    <row r="2094" spans="9:12" x14ac:dyDescent="0.25">
      <c r="I2094" s="116"/>
      <c r="J2094" s="116"/>
      <c r="K2094" s="116"/>
      <c r="L2094" s="116"/>
    </row>
    <row r="2095" spans="9:12" x14ac:dyDescent="0.25">
      <c r="I2095" s="116"/>
      <c r="J2095" s="116"/>
      <c r="K2095" s="116"/>
      <c r="L2095" s="116"/>
    </row>
    <row r="2096" spans="9:12" x14ac:dyDescent="0.25">
      <c r="I2096" s="116"/>
      <c r="J2096" s="116"/>
      <c r="K2096" s="116"/>
      <c r="L2096" s="116"/>
    </row>
    <row r="2097" spans="9:12" x14ac:dyDescent="0.25">
      <c r="I2097" s="116"/>
      <c r="J2097" s="116"/>
      <c r="K2097" s="116"/>
      <c r="L2097" s="116"/>
    </row>
    <row r="2098" spans="9:12" x14ac:dyDescent="0.25">
      <c r="I2098" s="116"/>
      <c r="J2098" s="116"/>
      <c r="K2098" s="116"/>
      <c r="L2098" s="116"/>
    </row>
    <row r="2099" spans="9:12" x14ac:dyDescent="0.25">
      <c r="I2099" s="116"/>
      <c r="J2099" s="116"/>
      <c r="K2099" s="116"/>
      <c r="L2099" s="116"/>
    </row>
    <row r="2100" spans="9:12" x14ac:dyDescent="0.25">
      <c r="I2100" s="116"/>
      <c r="J2100" s="116"/>
      <c r="K2100" s="116"/>
      <c r="L2100" s="116"/>
    </row>
    <row r="2101" spans="9:12" x14ac:dyDescent="0.25">
      <c r="I2101" s="116"/>
      <c r="J2101" s="116"/>
      <c r="K2101" s="116"/>
      <c r="L2101" s="116"/>
    </row>
    <row r="2102" spans="9:12" x14ac:dyDescent="0.25">
      <c r="I2102" s="116"/>
      <c r="J2102" s="116"/>
      <c r="K2102" s="116"/>
      <c r="L2102" s="116"/>
    </row>
    <row r="2103" spans="9:12" x14ac:dyDescent="0.25">
      <c r="I2103" s="116"/>
      <c r="J2103" s="116"/>
      <c r="K2103" s="116"/>
      <c r="L2103" s="116"/>
    </row>
    <row r="2104" spans="9:12" x14ac:dyDescent="0.25">
      <c r="I2104" s="116"/>
      <c r="J2104" s="116"/>
      <c r="K2104" s="116"/>
      <c r="L2104" s="116"/>
    </row>
    <row r="2105" spans="9:12" x14ac:dyDescent="0.25">
      <c r="I2105" s="116"/>
      <c r="J2105" s="116"/>
      <c r="K2105" s="116"/>
      <c r="L2105" s="116"/>
    </row>
    <row r="2106" spans="9:12" x14ac:dyDescent="0.25">
      <c r="I2106" s="116"/>
      <c r="J2106" s="116"/>
      <c r="K2106" s="116"/>
      <c r="L2106" s="116"/>
    </row>
    <row r="2107" spans="9:12" x14ac:dyDescent="0.25">
      <c r="I2107" s="116"/>
      <c r="J2107" s="116"/>
      <c r="K2107" s="116"/>
      <c r="L2107" s="116"/>
    </row>
    <row r="2108" spans="9:12" x14ac:dyDescent="0.25">
      <c r="I2108" s="116"/>
      <c r="J2108" s="116"/>
      <c r="K2108" s="116"/>
      <c r="L2108" s="116"/>
    </row>
    <row r="2109" spans="9:12" x14ac:dyDescent="0.25">
      <c r="I2109" s="116"/>
      <c r="J2109" s="116"/>
      <c r="K2109" s="116"/>
      <c r="L2109" s="116"/>
    </row>
    <row r="2110" spans="9:12" x14ac:dyDescent="0.25">
      <c r="I2110" s="116"/>
      <c r="J2110" s="116"/>
      <c r="K2110" s="116"/>
      <c r="L2110" s="116"/>
    </row>
    <row r="2111" spans="9:12" x14ac:dyDescent="0.25">
      <c r="I2111" s="116"/>
      <c r="J2111" s="116"/>
      <c r="K2111" s="116"/>
      <c r="L2111" s="116"/>
    </row>
    <row r="2112" spans="9:12" x14ac:dyDescent="0.25">
      <c r="I2112" s="116"/>
      <c r="J2112" s="116"/>
      <c r="K2112" s="116"/>
      <c r="L2112" s="116"/>
    </row>
    <row r="2113" spans="9:12" x14ac:dyDescent="0.25">
      <c r="I2113" s="116"/>
      <c r="J2113" s="116"/>
      <c r="K2113" s="116"/>
      <c r="L2113" s="116"/>
    </row>
    <row r="2114" spans="9:12" x14ac:dyDescent="0.25">
      <c r="I2114" s="116"/>
      <c r="J2114" s="116"/>
      <c r="K2114" s="116"/>
      <c r="L2114" s="116"/>
    </row>
    <row r="2115" spans="9:12" x14ac:dyDescent="0.25">
      <c r="I2115" s="116"/>
      <c r="J2115" s="116"/>
      <c r="K2115" s="116"/>
      <c r="L2115" s="116"/>
    </row>
    <row r="2116" spans="9:12" x14ac:dyDescent="0.25">
      <c r="I2116" s="116"/>
      <c r="J2116" s="116"/>
      <c r="K2116" s="116"/>
      <c r="L2116" s="116"/>
    </row>
    <row r="2117" spans="9:12" x14ac:dyDescent="0.25">
      <c r="I2117" s="116"/>
      <c r="J2117" s="116"/>
      <c r="K2117" s="116"/>
      <c r="L2117" s="116"/>
    </row>
    <row r="2118" spans="9:12" x14ac:dyDescent="0.25">
      <c r="I2118" s="116"/>
      <c r="J2118" s="116"/>
      <c r="K2118" s="116"/>
      <c r="L2118" s="116"/>
    </row>
    <row r="2119" spans="9:12" x14ac:dyDescent="0.25">
      <c r="I2119" s="116"/>
      <c r="J2119" s="116"/>
      <c r="K2119" s="116"/>
      <c r="L2119" s="116"/>
    </row>
    <row r="2120" spans="9:12" x14ac:dyDescent="0.25">
      <c r="I2120" s="116"/>
      <c r="J2120" s="116"/>
      <c r="K2120" s="116"/>
      <c r="L2120" s="116"/>
    </row>
    <row r="2121" spans="9:12" x14ac:dyDescent="0.25">
      <c r="I2121" s="116"/>
      <c r="J2121" s="116"/>
      <c r="K2121" s="116"/>
      <c r="L2121" s="116"/>
    </row>
    <row r="2122" spans="9:12" x14ac:dyDescent="0.25">
      <c r="I2122" s="116"/>
      <c r="J2122" s="116"/>
      <c r="K2122" s="116"/>
      <c r="L2122" s="116"/>
    </row>
    <row r="2123" spans="9:12" x14ac:dyDescent="0.25">
      <c r="I2123" s="116"/>
      <c r="J2123" s="116"/>
      <c r="K2123" s="116"/>
      <c r="L2123" s="116"/>
    </row>
    <row r="2124" spans="9:12" x14ac:dyDescent="0.25">
      <c r="I2124" s="116"/>
      <c r="J2124" s="116"/>
      <c r="K2124" s="116"/>
      <c r="L2124" s="116"/>
    </row>
    <row r="2125" spans="9:12" x14ac:dyDescent="0.25">
      <c r="I2125" s="116"/>
      <c r="J2125" s="116"/>
      <c r="K2125" s="116"/>
      <c r="L2125" s="116"/>
    </row>
    <row r="2126" spans="9:12" x14ac:dyDescent="0.25">
      <c r="I2126" s="116"/>
      <c r="J2126" s="116"/>
      <c r="K2126" s="116"/>
      <c r="L2126" s="116"/>
    </row>
    <row r="2127" spans="9:12" x14ac:dyDescent="0.25">
      <c r="I2127" s="116"/>
      <c r="J2127" s="116"/>
      <c r="K2127" s="116"/>
      <c r="L2127" s="116"/>
    </row>
    <row r="2128" spans="9:12" x14ac:dyDescent="0.25">
      <c r="I2128" s="116"/>
      <c r="J2128" s="116"/>
      <c r="K2128" s="116"/>
      <c r="L2128" s="116"/>
    </row>
    <row r="2129" spans="9:12" x14ac:dyDescent="0.25">
      <c r="I2129" s="116"/>
      <c r="J2129" s="116"/>
      <c r="K2129" s="116"/>
      <c r="L2129" s="116"/>
    </row>
    <row r="2130" spans="9:12" x14ac:dyDescent="0.25">
      <c r="I2130" s="116"/>
      <c r="J2130" s="116"/>
      <c r="K2130" s="116"/>
      <c r="L2130" s="116"/>
    </row>
    <row r="2131" spans="9:12" x14ac:dyDescent="0.25">
      <c r="I2131" s="116"/>
      <c r="J2131" s="116"/>
      <c r="K2131" s="116"/>
      <c r="L2131" s="116"/>
    </row>
    <row r="2132" spans="9:12" x14ac:dyDescent="0.25">
      <c r="I2132" s="116"/>
      <c r="J2132" s="116"/>
      <c r="K2132" s="116"/>
      <c r="L2132" s="116"/>
    </row>
    <row r="2133" spans="9:12" x14ac:dyDescent="0.25">
      <c r="I2133" s="116"/>
      <c r="J2133" s="116"/>
      <c r="K2133" s="116"/>
      <c r="L2133" s="116"/>
    </row>
    <row r="2134" spans="9:12" x14ac:dyDescent="0.25">
      <c r="I2134" s="116"/>
      <c r="J2134" s="116"/>
      <c r="K2134" s="116"/>
      <c r="L2134" s="116"/>
    </row>
    <row r="2135" spans="9:12" x14ac:dyDescent="0.25">
      <c r="I2135" s="116"/>
      <c r="J2135" s="116"/>
      <c r="K2135" s="116"/>
      <c r="L2135" s="116"/>
    </row>
    <row r="2136" spans="9:12" x14ac:dyDescent="0.25">
      <c r="I2136" s="116"/>
      <c r="J2136" s="116"/>
      <c r="K2136" s="116"/>
      <c r="L2136" s="116"/>
    </row>
    <row r="2137" spans="9:12" x14ac:dyDescent="0.25">
      <c r="I2137" s="116"/>
      <c r="J2137" s="116"/>
      <c r="K2137" s="116"/>
      <c r="L2137" s="116"/>
    </row>
    <row r="2138" spans="9:12" x14ac:dyDescent="0.25">
      <c r="I2138" s="116"/>
      <c r="J2138" s="116"/>
      <c r="K2138" s="116"/>
      <c r="L2138" s="116"/>
    </row>
    <row r="2139" spans="9:12" x14ac:dyDescent="0.25">
      <c r="I2139" s="116"/>
      <c r="J2139" s="116"/>
      <c r="K2139" s="116"/>
      <c r="L2139" s="116"/>
    </row>
    <row r="2140" spans="9:12" x14ac:dyDescent="0.25">
      <c r="I2140" s="116"/>
      <c r="J2140" s="116"/>
      <c r="K2140" s="116"/>
      <c r="L2140" s="116"/>
    </row>
    <row r="2141" spans="9:12" x14ac:dyDescent="0.25">
      <c r="I2141" s="116"/>
      <c r="J2141" s="116"/>
      <c r="K2141" s="116"/>
      <c r="L2141" s="116"/>
    </row>
    <row r="2142" spans="9:12" x14ac:dyDescent="0.25">
      <c r="I2142" s="116"/>
      <c r="J2142" s="116"/>
      <c r="K2142" s="116"/>
      <c r="L2142" s="116"/>
    </row>
    <row r="2143" spans="9:12" x14ac:dyDescent="0.25">
      <c r="I2143" s="116"/>
      <c r="J2143" s="116"/>
      <c r="K2143" s="116"/>
      <c r="L2143" s="116"/>
    </row>
    <row r="2144" spans="9:12" x14ac:dyDescent="0.25">
      <c r="I2144" s="116"/>
      <c r="J2144" s="116"/>
      <c r="K2144" s="116"/>
      <c r="L2144" s="116"/>
    </row>
    <row r="2145" spans="9:12" x14ac:dyDescent="0.25">
      <c r="I2145" s="116"/>
      <c r="J2145" s="116"/>
      <c r="K2145" s="116"/>
      <c r="L2145" s="116"/>
    </row>
    <row r="2146" spans="9:12" x14ac:dyDescent="0.25">
      <c r="I2146" s="116"/>
      <c r="J2146" s="116"/>
      <c r="K2146" s="116"/>
      <c r="L2146" s="116"/>
    </row>
    <row r="2147" spans="9:12" x14ac:dyDescent="0.25">
      <c r="I2147" s="116"/>
      <c r="J2147" s="116"/>
      <c r="K2147" s="116"/>
      <c r="L2147" s="116"/>
    </row>
    <row r="2148" spans="9:12" x14ac:dyDescent="0.25">
      <c r="I2148" s="116"/>
      <c r="J2148" s="116"/>
      <c r="K2148" s="116"/>
      <c r="L2148" s="116"/>
    </row>
    <row r="2149" spans="9:12" x14ac:dyDescent="0.25">
      <c r="I2149" s="116"/>
      <c r="J2149" s="116"/>
      <c r="K2149" s="116"/>
      <c r="L2149" s="116"/>
    </row>
    <row r="2150" spans="9:12" x14ac:dyDescent="0.25">
      <c r="I2150" s="116"/>
      <c r="J2150" s="116"/>
      <c r="K2150" s="116"/>
      <c r="L2150" s="116"/>
    </row>
    <row r="2151" spans="9:12" x14ac:dyDescent="0.25">
      <c r="I2151" s="116"/>
      <c r="J2151" s="116"/>
      <c r="K2151" s="116"/>
      <c r="L2151" s="116"/>
    </row>
    <row r="2152" spans="9:12" x14ac:dyDescent="0.25">
      <c r="I2152" s="116"/>
      <c r="J2152" s="116"/>
      <c r="K2152" s="116"/>
      <c r="L2152" s="116"/>
    </row>
    <row r="2153" spans="9:12" x14ac:dyDescent="0.25">
      <c r="I2153" s="116"/>
      <c r="J2153" s="116"/>
      <c r="K2153" s="116"/>
      <c r="L2153" s="116"/>
    </row>
    <row r="2154" spans="9:12" x14ac:dyDescent="0.25">
      <c r="I2154" s="116"/>
      <c r="J2154" s="116"/>
      <c r="K2154" s="116"/>
      <c r="L2154" s="116"/>
    </row>
    <row r="2155" spans="9:12" x14ac:dyDescent="0.25">
      <c r="I2155" s="116"/>
      <c r="J2155" s="116"/>
      <c r="K2155" s="116"/>
      <c r="L2155" s="116"/>
    </row>
    <row r="2156" spans="9:12" x14ac:dyDescent="0.25">
      <c r="I2156" s="116"/>
      <c r="J2156" s="116"/>
      <c r="K2156" s="116"/>
      <c r="L2156" s="116"/>
    </row>
    <row r="2157" spans="9:12" x14ac:dyDescent="0.25">
      <c r="I2157" s="116"/>
      <c r="J2157" s="116"/>
      <c r="K2157" s="116"/>
      <c r="L2157" s="116"/>
    </row>
    <row r="2158" spans="9:12" x14ac:dyDescent="0.25">
      <c r="I2158" s="116"/>
      <c r="J2158" s="116"/>
      <c r="K2158" s="116"/>
      <c r="L2158" s="116"/>
    </row>
    <row r="2159" spans="9:12" x14ac:dyDescent="0.25">
      <c r="I2159" s="116"/>
      <c r="J2159" s="116"/>
      <c r="K2159" s="116"/>
      <c r="L2159" s="116"/>
    </row>
    <row r="2160" spans="9:12" x14ac:dyDescent="0.25">
      <c r="I2160" s="116"/>
      <c r="J2160" s="116"/>
      <c r="K2160" s="116"/>
      <c r="L2160" s="116"/>
    </row>
    <row r="2161" spans="9:12" x14ac:dyDescent="0.25">
      <c r="I2161" s="116"/>
      <c r="J2161" s="116"/>
      <c r="K2161" s="116"/>
      <c r="L2161" s="116"/>
    </row>
    <row r="2162" spans="9:12" x14ac:dyDescent="0.25">
      <c r="I2162" s="116"/>
      <c r="J2162" s="116"/>
      <c r="K2162" s="116"/>
      <c r="L2162" s="116"/>
    </row>
    <row r="2163" spans="9:12" x14ac:dyDescent="0.25">
      <c r="I2163" s="116"/>
      <c r="J2163" s="116"/>
      <c r="K2163" s="116"/>
      <c r="L2163" s="116"/>
    </row>
    <row r="2164" spans="9:12" x14ac:dyDescent="0.25">
      <c r="I2164" s="116"/>
      <c r="J2164" s="116"/>
      <c r="K2164" s="116"/>
      <c r="L2164" s="116"/>
    </row>
    <row r="2165" spans="9:12" x14ac:dyDescent="0.25">
      <c r="I2165" s="116"/>
      <c r="J2165" s="116"/>
      <c r="K2165" s="116"/>
      <c r="L2165" s="116"/>
    </row>
    <row r="2166" spans="9:12" x14ac:dyDescent="0.25">
      <c r="I2166" s="116"/>
      <c r="J2166" s="116"/>
      <c r="K2166" s="116"/>
      <c r="L2166" s="116"/>
    </row>
    <row r="2167" spans="9:12" x14ac:dyDescent="0.25">
      <c r="I2167" s="116"/>
      <c r="J2167" s="116"/>
      <c r="K2167" s="116"/>
      <c r="L2167" s="116"/>
    </row>
    <row r="2168" spans="9:12" x14ac:dyDescent="0.25">
      <c r="I2168" s="116"/>
      <c r="J2168" s="116"/>
      <c r="K2168" s="116"/>
      <c r="L2168" s="116"/>
    </row>
    <row r="2169" spans="9:12" x14ac:dyDescent="0.25">
      <c r="I2169" s="116"/>
      <c r="J2169" s="116"/>
      <c r="K2169" s="116"/>
      <c r="L2169" s="116"/>
    </row>
    <row r="2170" spans="9:12" x14ac:dyDescent="0.25">
      <c r="I2170" s="116"/>
      <c r="J2170" s="116"/>
      <c r="K2170" s="116"/>
      <c r="L2170" s="116"/>
    </row>
    <row r="2171" spans="9:12" x14ac:dyDescent="0.25">
      <c r="I2171" s="116"/>
      <c r="J2171" s="116"/>
      <c r="K2171" s="116"/>
      <c r="L2171" s="116"/>
    </row>
    <row r="2172" spans="9:12" x14ac:dyDescent="0.25">
      <c r="I2172" s="116"/>
      <c r="J2172" s="116"/>
      <c r="K2172" s="116"/>
      <c r="L2172" s="116"/>
    </row>
    <row r="2173" spans="9:12" x14ac:dyDescent="0.25">
      <c r="I2173" s="116"/>
      <c r="J2173" s="116"/>
      <c r="K2173" s="116"/>
      <c r="L2173" s="116"/>
    </row>
    <row r="2174" spans="9:12" x14ac:dyDescent="0.25">
      <c r="I2174" s="116"/>
      <c r="J2174" s="116"/>
      <c r="K2174" s="116"/>
      <c r="L2174" s="116"/>
    </row>
    <row r="2175" spans="9:12" x14ac:dyDescent="0.25">
      <c r="I2175" s="116"/>
      <c r="J2175" s="116"/>
      <c r="K2175" s="116"/>
      <c r="L2175" s="116"/>
    </row>
    <row r="2176" spans="9:12" x14ac:dyDescent="0.25">
      <c r="I2176" s="116"/>
      <c r="J2176" s="116"/>
      <c r="K2176" s="116"/>
      <c r="L2176" s="116"/>
    </row>
    <row r="2177" spans="9:12" x14ac:dyDescent="0.25">
      <c r="I2177" s="116"/>
      <c r="J2177" s="116"/>
      <c r="K2177" s="116"/>
      <c r="L2177" s="116"/>
    </row>
    <row r="2178" spans="9:12" x14ac:dyDescent="0.25">
      <c r="I2178" s="116"/>
      <c r="J2178" s="116"/>
      <c r="K2178" s="116"/>
      <c r="L2178" s="116"/>
    </row>
    <row r="2179" spans="9:12" x14ac:dyDescent="0.25">
      <c r="I2179" s="116"/>
      <c r="J2179" s="116"/>
      <c r="K2179" s="116"/>
      <c r="L2179" s="116"/>
    </row>
    <row r="2180" spans="9:12" x14ac:dyDescent="0.25">
      <c r="I2180" s="116"/>
      <c r="J2180" s="116"/>
      <c r="K2180" s="116"/>
      <c r="L2180" s="116"/>
    </row>
    <row r="2181" spans="9:12" x14ac:dyDescent="0.25">
      <c r="I2181" s="116"/>
      <c r="J2181" s="116"/>
      <c r="K2181" s="116"/>
      <c r="L2181" s="116"/>
    </row>
    <row r="2182" spans="9:12" x14ac:dyDescent="0.25">
      <c r="I2182" s="116"/>
      <c r="J2182" s="116"/>
      <c r="K2182" s="116"/>
      <c r="L2182" s="116"/>
    </row>
    <row r="2183" spans="9:12" x14ac:dyDescent="0.25">
      <c r="I2183" s="116"/>
      <c r="J2183" s="116"/>
      <c r="K2183" s="116"/>
      <c r="L2183" s="116"/>
    </row>
    <row r="2184" spans="9:12" x14ac:dyDescent="0.25">
      <c r="I2184" s="116"/>
      <c r="J2184" s="116"/>
      <c r="K2184" s="116"/>
      <c r="L2184" s="116"/>
    </row>
    <row r="2185" spans="9:12" x14ac:dyDescent="0.25">
      <c r="I2185" s="116"/>
      <c r="J2185" s="116"/>
      <c r="K2185" s="116"/>
      <c r="L2185" s="116"/>
    </row>
    <row r="2186" spans="9:12" x14ac:dyDescent="0.25">
      <c r="I2186" s="116"/>
      <c r="J2186" s="116"/>
      <c r="K2186" s="116"/>
      <c r="L2186" s="116"/>
    </row>
    <row r="2187" spans="9:12" x14ac:dyDescent="0.25">
      <c r="I2187" s="116"/>
      <c r="J2187" s="116"/>
      <c r="K2187" s="116"/>
      <c r="L2187" s="116"/>
    </row>
    <row r="2188" spans="9:12" x14ac:dyDescent="0.25">
      <c r="I2188" s="116"/>
      <c r="J2188" s="116"/>
      <c r="K2188" s="116"/>
      <c r="L2188" s="116"/>
    </row>
    <row r="2189" spans="9:12" x14ac:dyDescent="0.25">
      <c r="I2189" s="116"/>
      <c r="J2189" s="116"/>
      <c r="K2189" s="116"/>
      <c r="L2189" s="116"/>
    </row>
    <row r="2190" spans="9:12" x14ac:dyDescent="0.25">
      <c r="I2190" s="116"/>
      <c r="J2190" s="116"/>
      <c r="K2190" s="116"/>
      <c r="L2190" s="116"/>
    </row>
    <row r="2191" spans="9:12" x14ac:dyDescent="0.25">
      <c r="I2191" s="116"/>
      <c r="J2191" s="116"/>
      <c r="K2191" s="116"/>
      <c r="L2191" s="116"/>
    </row>
    <row r="2192" spans="9:12" x14ac:dyDescent="0.25">
      <c r="I2192" s="116"/>
      <c r="J2192" s="116"/>
      <c r="K2192" s="116"/>
      <c r="L2192" s="116"/>
    </row>
    <row r="2193" spans="9:12" x14ac:dyDescent="0.25">
      <c r="I2193" s="116"/>
      <c r="J2193" s="116"/>
      <c r="K2193" s="116"/>
      <c r="L2193" s="116"/>
    </row>
    <row r="2194" spans="9:12" x14ac:dyDescent="0.25">
      <c r="I2194" s="116"/>
      <c r="J2194" s="116"/>
      <c r="K2194" s="116"/>
      <c r="L2194" s="116"/>
    </row>
    <row r="2195" spans="9:12" x14ac:dyDescent="0.25">
      <c r="I2195" s="116"/>
      <c r="J2195" s="116"/>
      <c r="K2195" s="116"/>
      <c r="L2195" s="116"/>
    </row>
    <row r="2196" spans="9:12" x14ac:dyDescent="0.25">
      <c r="I2196" s="116"/>
      <c r="J2196" s="116"/>
      <c r="K2196" s="116"/>
      <c r="L2196" s="116"/>
    </row>
    <row r="2197" spans="9:12" x14ac:dyDescent="0.25">
      <c r="I2197" s="116"/>
      <c r="J2197" s="116"/>
      <c r="K2197" s="116"/>
      <c r="L2197" s="116"/>
    </row>
    <row r="2198" spans="9:12" x14ac:dyDescent="0.25">
      <c r="I2198" s="116"/>
      <c r="J2198" s="116"/>
      <c r="K2198" s="116"/>
      <c r="L2198" s="116"/>
    </row>
    <row r="2199" spans="9:12" x14ac:dyDescent="0.25">
      <c r="I2199" s="116"/>
      <c r="J2199" s="116"/>
      <c r="K2199" s="116"/>
      <c r="L2199" s="116"/>
    </row>
    <row r="2200" spans="9:12" x14ac:dyDescent="0.25">
      <c r="I2200" s="116"/>
      <c r="J2200" s="116"/>
      <c r="K2200" s="116"/>
      <c r="L2200" s="116"/>
    </row>
    <row r="2201" spans="9:12" x14ac:dyDescent="0.25">
      <c r="I2201" s="116"/>
      <c r="J2201" s="116"/>
      <c r="K2201" s="116"/>
      <c r="L2201" s="116"/>
    </row>
    <row r="2202" spans="9:12" x14ac:dyDescent="0.25">
      <c r="I2202" s="116"/>
      <c r="J2202" s="116"/>
      <c r="K2202" s="116"/>
      <c r="L2202" s="116"/>
    </row>
    <row r="2203" spans="9:12" x14ac:dyDescent="0.25">
      <c r="I2203" s="116"/>
      <c r="J2203" s="116"/>
      <c r="K2203" s="116"/>
      <c r="L2203" s="116"/>
    </row>
    <row r="2204" spans="9:12" x14ac:dyDescent="0.25">
      <c r="I2204" s="116"/>
      <c r="J2204" s="116"/>
      <c r="K2204" s="116"/>
      <c r="L2204" s="116"/>
    </row>
    <row r="2205" spans="9:12" x14ac:dyDescent="0.25">
      <c r="I2205" s="116"/>
      <c r="J2205" s="116"/>
      <c r="K2205" s="116"/>
      <c r="L2205" s="116"/>
    </row>
    <row r="2206" spans="9:12" x14ac:dyDescent="0.25">
      <c r="I2206" s="116"/>
      <c r="J2206" s="116"/>
      <c r="K2206" s="116"/>
      <c r="L2206" s="116"/>
    </row>
    <row r="2207" spans="9:12" x14ac:dyDescent="0.25">
      <c r="I2207" s="116"/>
      <c r="J2207" s="116"/>
      <c r="K2207" s="116"/>
      <c r="L2207" s="116"/>
    </row>
    <row r="2208" spans="9:12" x14ac:dyDescent="0.25">
      <c r="I2208" s="116"/>
      <c r="J2208" s="116"/>
      <c r="K2208" s="116"/>
      <c r="L2208" s="116"/>
    </row>
    <row r="2209" spans="9:12" x14ac:dyDescent="0.25">
      <c r="I2209" s="116"/>
      <c r="J2209" s="116"/>
      <c r="K2209" s="116"/>
      <c r="L2209" s="116"/>
    </row>
    <row r="2210" spans="9:12" x14ac:dyDescent="0.25">
      <c r="I2210" s="116"/>
      <c r="J2210" s="116"/>
      <c r="K2210" s="116"/>
      <c r="L2210" s="116"/>
    </row>
    <row r="2211" spans="9:12" x14ac:dyDescent="0.25">
      <c r="I2211" s="116"/>
      <c r="J2211" s="116"/>
      <c r="K2211" s="116"/>
      <c r="L2211" s="116"/>
    </row>
    <row r="2212" spans="9:12" x14ac:dyDescent="0.25">
      <c r="I2212" s="116"/>
      <c r="J2212" s="116"/>
      <c r="K2212" s="116"/>
      <c r="L2212" s="116"/>
    </row>
    <row r="2213" spans="9:12" x14ac:dyDescent="0.25">
      <c r="I2213" s="116"/>
      <c r="J2213" s="116"/>
      <c r="K2213" s="116"/>
      <c r="L2213" s="116"/>
    </row>
    <row r="2214" spans="9:12" x14ac:dyDescent="0.25">
      <c r="I2214" s="116"/>
      <c r="J2214" s="116"/>
      <c r="K2214" s="116"/>
      <c r="L2214" s="116"/>
    </row>
    <row r="2215" spans="9:12" x14ac:dyDescent="0.25">
      <c r="I2215" s="116"/>
      <c r="J2215" s="116"/>
      <c r="K2215" s="116"/>
      <c r="L2215" s="116"/>
    </row>
    <row r="2216" spans="9:12" x14ac:dyDescent="0.25">
      <c r="I2216" s="116"/>
      <c r="J2216" s="116"/>
      <c r="K2216" s="116"/>
      <c r="L2216" s="116"/>
    </row>
    <row r="2217" spans="9:12" x14ac:dyDescent="0.25">
      <c r="I2217" s="116"/>
      <c r="J2217" s="116"/>
      <c r="K2217" s="116"/>
      <c r="L2217" s="116"/>
    </row>
    <row r="2218" spans="9:12" x14ac:dyDescent="0.25">
      <c r="I2218" s="116"/>
      <c r="J2218" s="116"/>
      <c r="K2218" s="116"/>
      <c r="L2218" s="116"/>
    </row>
    <row r="2219" spans="9:12" x14ac:dyDescent="0.25">
      <c r="I2219" s="116"/>
      <c r="J2219" s="116"/>
      <c r="K2219" s="116"/>
      <c r="L2219" s="116"/>
    </row>
    <row r="2220" spans="9:12" x14ac:dyDescent="0.25">
      <c r="I2220" s="116"/>
      <c r="J2220" s="116"/>
      <c r="K2220" s="116"/>
      <c r="L2220" s="116"/>
    </row>
    <row r="2221" spans="9:12" x14ac:dyDescent="0.25">
      <c r="I2221" s="116"/>
      <c r="J2221" s="116"/>
      <c r="K2221" s="116"/>
      <c r="L2221" s="116"/>
    </row>
    <row r="2222" spans="9:12" x14ac:dyDescent="0.25">
      <c r="I2222" s="116"/>
      <c r="J2222" s="116"/>
      <c r="K2222" s="116"/>
      <c r="L2222" s="116"/>
    </row>
    <row r="2223" spans="9:12" x14ac:dyDescent="0.25">
      <c r="I2223" s="116"/>
      <c r="J2223" s="116"/>
      <c r="K2223" s="116"/>
      <c r="L2223" s="116"/>
    </row>
    <row r="2224" spans="9:12" x14ac:dyDescent="0.25">
      <c r="I2224" s="116"/>
      <c r="J2224" s="116"/>
      <c r="K2224" s="116"/>
      <c r="L2224" s="116"/>
    </row>
    <row r="2225" spans="9:12" x14ac:dyDescent="0.25">
      <c r="I2225" s="116"/>
      <c r="J2225" s="116"/>
      <c r="K2225" s="116"/>
      <c r="L2225" s="116"/>
    </row>
    <row r="2226" spans="9:12" x14ac:dyDescent="0.25">
      <c r="I2226" s="116"/>
      <c r="J2226" s="116"/>
      <c r="K2226" s="116"/>
      <c r="L2226" s="116"/>
    </row>
    <row r="2227" spans="9:12" x14ac:dyDescent="0.25">
      <c r="I2227" s="116"/>
      <c r="J2227" s="116"/>
      <c r="K2227" s="116"/>
      <c r="L2227" s="116"/>
    </row>
    <row r="2228" spans="9:12" x14ac:dyDescent="0.25">
      <c r="I2228" s="116"/>
      <c r="J2228" s="116"/>
      <c r="K2228" s="116"/>
      <c r="L2228" s="116"/>
    </row>
    <row r="2229" spans="9:12" x14ac:dyDescent="0.25">
      <c r="I2229" s="116"/>
      <c r="J2229" s="116"/>
      <c r="K2229" s="116"/>
      <c r="L2229" s="116"/>
    </row>
    <row r="2230" spans="9:12" x14ac:dyDescent="0.25">
      <c r="I2230" s="116"/>
      <c r="J2230" s="116"/>
      <c r="K2230" s="116"/>
      <c r="L2230" s="116"/>
    </row>
    <row r="2231" spans="9:12" x14ac:dyDescent="0.25">
      <c r="I2231" s="116"/>
      <c r="J2231" s="116"/>
      <c r="K2231" s="116"/>
      <c r="L2231" s="116"/>
    </row>
    <row r="2232" spans="9:12" x14ac:dyDescent="0.25">
      <c r="I2232" s="116"/>
      <c r="J2232" s="116"/>
      <c r="K2232" s="116"/>
      <c r="L2232" s="116"/>
    </row>
    <row r="2233" spans="9:12" x14ac:dyDescent="0.25">
      <c r="I2233" s="116"/>
      <c r="J2233" s="116"/>
      <c r="K2233" s="116"/>
      <c r="L2233" s="116"/>
    </row>
    <row r="2234" spans="9:12" x14ac:dyDescent="0.25">
      <c r="I2234" s="116"/>
      <c r="J2234" s="116"/>
      <c r="K2234" s="116"/>
      <c r="L2234" s="116"/>
    </row>
    <row r="2235" spans="9:12" x14ac:dyDescent="0.25">
      <c r="I2235" s="116"/>
      <c r="J2235" s="116"/>
      <c r="K2235" s="116"/>
      <c r="L2235" s="116"/>
    </row>
    <row r="2236" spans="9:12" x14ac:dyDescent="0.25">
      <c r="I2236" s="116"/>
      <c r="J2236" s="116"/>
      <c r="K2236" s="116"/>
      <c r="L2236" s="116"/>
    </row>
    <row r="2237" spans="9:12" x14ac:dyDescent="0.25">
      <c r="I2237" s="116"/>
      <c r="J2237" s="116"/>
      <c r="K2237" s="116"/>
      <c r="L2237" s="116"/>
    </row>
    <row r="2238" spans="9:12" x14ac:dyDescent="0.25">
      <c r="I2238" s="116"/>
      <c r="J2238" s="116"/>
      <c r="K2238" s="116"/>
      <c r="L2238" s="116"/>
    </row>
    <row r="2239" spans="9:12" x14ac:dyDescent="0.25">
      <c r="I2239" s="116"/>
      <c r="J2239" s="116"/>
      <c r="K2239" s="116"/>
      <c r="L2239" s="116"/>
    </row>
    <row r="2240" spans="9:12" x14ac:dyDescent="0.25">
      <c r="I2240" s="116"/>
      <c r="J2240" s="116"/>
      <c r="K2240" s="116"/>
      <c r="L2240" s="116"/>
    </row>
    <row r="2241" spans="9:12" x14ac:dyDescent="0.25">
      <c r="I2241" s="116"/>
      <c r="J2241" s="116"/>
      <c r="K2241" s="116"/>
      <c r="L2241" s="116"/>
    </row>
    <row r="2242" spans="9:12" x14ac:dyDescent="0.25">
      <c r="I2242" s="116"/>
      <c r="J2242" s="116"/>
      <c r="K2242" s="116"/>
      <c r="L2242" s="116"/>
    </row>
    <row r="2243" spans="9:12" x14ac:dyDescent="0.25">
      <c r="I2243" s="116"/>
      <c r="J2243" s="116"/>
      <c r="K2243" s="116"/>
      <c r="L2243" s="116"/>
    </row>
    <row r="2244" spans="9:12" x14ac:dyDescent="0.25">
      <c r="I2244" s="116"/>
      <c r="J2244" s="116"/>
      <c r="K2244" s="116"/>
      <c r="L2244" s="116"/>
    </row>
    <row r="2245" spans="9:12" x14ac:dyDescent="0.25">
      <c r="I2245" s="116"/>
      <c r="J2245" s="116"/>
      <c r="K2245" s="116"/>
      <c r="L2245" s="116"/>
    </row>
    <row r="2246" spans="9:12" x14ac:dyDescent="0.25">
      <c r="I2246" s="116"/>
      <c r="J2246" s="116"/>
      <c r="K2246" s="116"/>
      <c r="L2246" s="116"/>
    </row>
    <row r="2247" spans="9:12" x14ac:dyDescent="0.25">
      <c r="I2247" s="116"/>
      <c r="J2247" s="116"/>
      <c r="K2247" s="116"/>
      <c r="L2247" s="116"/>
    </row>
    <row r="2248" spans="9:12" x14ac:dyDescent="0.25">
      <c r="I2248" s="116"/>
      <c r="J2248" s="116"/>
      <c r="K2248" s="116"/>
      <c r="L2248" s="116"/>
    </row>
    <row r="2249" spans="9:12" x14ac:dyDescent="0.25">
      <c r="I2249" s="116"/>
      <c r="J2249" s="116"/>
      <c r="K2249" s="116"/>
      <c r="L2249" s="116"/>
    </row>
    <row r="2250" spans="9:12" x14ac:dyDescent="0.25">
      <c r="I2250" s="116"/>
      <c r="J2250" s="116"/>
      <c r="K2250" s="116"/>
      <c r="L2250" s="116"/>
    </row>
    <row r="2251" spans="9:12" x14ac:dyDescent="0.25">
      <c r="I2251" s="116"/>
      <c r="J2251" s="116"/>
      <c r="K2251" s="116"/>
      <c r="L2251" s="116"/>
    </row>
    <row r="2252" spans="9:12" x14ac:dyDescent="0.25">
      <c r="I2252" s="116"/>
      <c r="J2252" s="116"/>
      <c r="K2252" s="116"/>
      <c r="L2252" s="116"/>
    </row>
    <row r="2253" spans="9:12" x14ac:dyDescent="0.25">
      <c r="I2253" s="116"/>
      <c r="J2253" s="116"/>
      <c r="K2253" s="116"/>
      <c r="L2253" s="116"/>
    </row>
    <row r="2254" spans="9:12" x14ac:dyDescent="0.25">
      <c r="I2254" s="116"/>
      <c r="J2254" s="116"/>
      <c r="K2254" s="116"/>
      <c r="L2254" s="116"/>
    </row>
    <row r="2255" spans="9:12" x14ac:dyDescent="0.25">
      <c r="I2255" s="116"/>
      <c r="J2255" s="116"/>
      <c r="K2255" s="116"/>
      <c r="L2255" s="116"/>
    </row>
    <row r="2256" spans="9:12" x14ac:dyDescent="0.25">
      <c r="I2256" s="116"/>
      <c r="J2256" s="116"/>
      <c r="K2256" s="116"/>
      <c r="L2256" s="116"/>
    </row>
    <row r="2257" spans="9:12" x14ac:dyDescent="0.25">
      <c r="I2257" s="116"/>
      <c r="J2257" s="116"/>
      <c r="K2257" s="116"/>
      <c r="L2257" s="116"/>
    </row>
    <row r="2258" spans="9:12" x14ac:dyDescent="0.25">
      <c r="I2258" s="116"/>
      <c r="J2258" s="116"/>
      <c r="K2258" s="116"/>
      <c r="L2258" s="116"/>
    </row>
    <row r="2259" spans="9:12" x14ac:dyDescent="0.25">
      <c r="I2259" s="116"/>
      <c r="J2259" s="116"/>
      <c r="K2259" s="116"/>
      <c r="L2259" s="116"/>
    </row>
    <row r="2260" spans="9:12" x14ac:dyDescent="0.25">
      <c r="I2260" s="116"/>
      <c r="J2260" s="116"/>
      <c r="K2260" s="116"/>
      <c r="L2260" s="116"/>
    </row>
    <row r="2261" spans="9:12" x14ac:dyDescent="0.25">
      <c r="I2261" s="116"/>
      <c r="J2261" s="116"/>
      <c r="K2261" s="116"/>
      <c r="L2261" s="116"/>
    </row>
    <row r="2262" spans="9:12" x14ac:dyDescent="0.25">
      <c r="I2262" s="116"/>
      <c r="J2262" s="116"/>
      <c r="K2262" s="116"/>
      <c r="L2262" s="116"/>
    </row>
    <row r="2263" spans="9:12" x14ac:dyDescent="0.25">
      <c r="I2263" s="116"/>
      <c r="J2263" s="116"/>
      <c r="K2263" s="116"/>
      <c r="L2263" s="116"/>
    </row>
    <row r="2264" spans="9:12" x14ac:dyDescent="0.25">
      <c r="I2264" s="116"/>
      <c r="J2264" s="116"/>
      <c r="K2264" s="116"/>
      <c r="L2264" s="116"/>
    </row>
    <row r="2265" spans="9:12" x14ac:dyDescent="0.25">
      <c r="I2265" s="116"/>
      <c r="J2265" s="116"/>
      <c r="K2265" s="116"/>
      <c r="L2265" s="116"/>
    </row>
    <row r="2266" spans="9:12" x14ac:dyDescent="0.25">
      <c r="I2266" s="116"/>
      <c r="J2266" s="116"/>
      <c r="K2266" s="116"/>
      <c r="L2266" s="116"/>
    </row>
    <row r="2267" spans="9:12" x14ac:dyDescent="0.25">
      <c r="I2267" s="116"/>
      <c r="J2267" s="116"/>
      <c r="K2267" s="116"/>
      <c r="L2267" s="116"/>
    </row>
    <row r="2268" spans="9:12" x14ac:dyDescent="0.25">
      <c r="I2268" s="116"/>
      <c r="J2268" s="116"/>
      <c r="K2268" s="116"/>
      <c r="L2268" s="116"/>
    </row>
    <row r="2269" spans="9:12" x14ac:dyDescent="0.25">
      <c r="I2269" s="116"/>
      <c r="J2269" s="116"/>
      <c r="K2269" s="116"/>
      <c r="L2269" s="116"/>
    </row>
    <row r="2270" spans="9:12" x14ac:dyDescent="0.25">
      <c r="I2270" s="116"/>
      <c r="J2270" s="116"/>
      <c r="K2270" s="116"/>
      <c r="L2270" s="116"/>
    </row>
    <row r="2271" spans="9:12" x14ac:dyDescent="0.25">
      <c r="I2271" s="116"/>
      <c r="J2271" s="116"/>
      <c r="K2271" s="116"/>
      <c r="L2271" s="116"/>
    </row>
    <row r="2272" spans="9:12" x14ac:dyDescent="0.25">
      <c r="I2272" s="116"/>
      <c r="J2272" s="116"/>
      <c r="K2272" s="116"/>
      <c r="L2272" s="116"/>
    </row>
    <row r="2273" spans="9:12" x14ac:dyDescent="0.25">
      <c r="I2273" s="116"/>
      <c r="J2273" s="116"/>
      <c r="K2273" s="116"/>
      <c r="L2273" s="116"/>
    </row>
    <row r="2274" spans="9:12" x14ac:dyDescent="0.25">
      <c r="I2274" s="116"/>
      <c r="J2274" s="116"/>
      <c r="K2274" s="116"/>
      <c r="L2274" s="116"/>
    </row>
    <row r="2275" spans="9:12" x14ac:dyDescent="0.25">
      <c r="I2275" s="116"/>
      <c r="J2275" s="116"/>
      <c r="K2275" s="116"/>
      <c r="L2275" s="116"/>
    </row>
    <row r="2276" spans="9:12" x14ac:dyDescent="0.25">
      <c r="I2276" s="116"/>
      <c r="J2276" s="116"/>
      <c r="K2276" s="116"/>
      <c r="L2276" s="116"/>
    </row>
    <row r="2277" spans="9:12" x14ac:dyDescent="0.25">
      <c r="I2277" s="116"/>
      <c r="J2277" s="116"/>
      <c r="K2277" s="116"/>
      <c r="L2277" s="116"/>
    </row>
    <row r="2278" spans="9:12" x14ac:dyDescent="0.25">
      <c r="I2278" s="116"/>
      <c r="J2278" s="116"/>
      <c r="K2278" s="116"/>
      <c r="L2278" s="116"/>
    </row>
    <row r="2279" spans="9:12" x14ac:dyDescent="0.25">
      <c r="I2279" s="116"/>
      <c r="J2279" s="116"/>
      <c r="K2279" s="116"/>
      <c r="L2279" s="116"/>
    </row>
    <row r="2280" spans="9:12" x14ac:dyDescent="0.25">
      <c r="I2280" s="116"/>
      <c r="J2280" s="116"/>
      <c r="K2280" s="116"/>
      <c r="L2280" s="116"/>
    </row>
    <row r="2281" spans="9:12" x14ac:dyDescent="0.25">
      <c r="I2281" s="116"/>
      <c r="J2281" s="116"/>
      <c r="K2281" s="116"/>
      <c r="L2281" s="116"/>
    </row>
    <row r="2282" spans="9:12" x14ac:dyDescent="0.25">
      <c r="I2282" s="116"/>
      <c r="J2282" s="116"/>
      <c r="K2282" s="116"/>
      <c r="L2282" s="116"/>
    </row>
    <row r="2283" spans="9:12" x14ac:dyDescent="0.25">
      <c r="I2283" s="116"/>
      <c r="J2283" s="116"/>
      <c r="K2283" s="116"/>
      <c r="L2283" s="116"/>
    </row>
    <row r="2284" spans="9:12" x14ac:dyDescent="0.25">
      <c r="I2284" s="116"/>
      <c r="J2284" s="116"/>
      <c r="K2284" s="116"/>
      <c r="L2284" s="116"/>
    </row>
    <row r="2285" spans="9:12" x14ac:dyDescent="0.25">
      <c r="I2285" s="116"/>
      <c r="J2285" s="116"/>
      <c r="K2285" s="116"/>
      <c r="L2285" s="116"/>
    </row>
    <row r="2286" spans="9:12" x14ac:dyDescent="0.25">
      <c r="I2286" s="116"/>
      <c r="J2286" s="116"/>
      <c r="K2286" s="116"/>
      <c r="L2286" s="116"/>
    </row>
    <row r="2287" spans="9:12" x14ac:dyDescent="0.25">
      <c r="I2287" s="116"/>
      <c r="J2287" s="116"/>
      <c r="K2287" s="116"/>
      <c r="L2287" s="116"/>
    </row>
    <row r="2288" spans="9:12" x14ac:dyDescent="0.25">
      <c r="I2288" s="116"/>
      <c r="J2288" s="116"/>
      <c r="K2288" s="116"/>
      <c r="L2288" s="116"/>
    </row>
    <row r="2289" spans="9:12" x14ac:dyDescent="0.25">
      <c r="I2289" s="116"/>
      <c r="J2289" s="116"/>
      <c r="K2289" s="116"/>
      <c r="L2289" s="116"/>
    </row>
    <row r="2290" spans="9:12" x14ac:dyDescent="0.25">
      <c r="I2290" s="116"/>
      <c r="J2290" s="116"/>
      <c r="K2290" s="116"/>
      <c r="L2290" s="116"/>
    </row>
    <row r="2291" spans="9:12" x14ac:dyDescent="0.25">
      <c r="I2291" s="116"/>
      <c r="J2291" s="116"/>
      <c r="K2291" s="116"/>
      <c r="L2291" s="116"/>
    </row>
    <row r="2292" spans="9:12" x14ac:dyDescent="0.25">
      <c r="I2292" s="116"/>
      <c r="J2292" s="116"/>
      <c r="K2292" s="116"/>
      <c r="L2292" s="116"/>
    </row>
    <row r="2293" spans="9:12" x14ac:dyDescent="0.25">
      <c r="I2293" s="116"/>
      <c r="J2293" s="116"/>
      <c r="K2293" s="116"/>
      <c r="L2293" s="116"/>
    </row>
    <row r="2294" spans="9:12" x14ac:dyDescent="0.25">
      <c r="I2294" s="116"/>
      <c r="J2294" s="116"/>
      <c r="K2294" s="116"/>
      <c r="L2294" s="116"/>
    </row>
    <row r="2295" spans="9:12" x14ac:dyDescent="0.25">
      <c r="I2295" s="116"/>
      <c r="J2295" s="116"/>
      <c r="K2295" s="116"/>
      <c r="L2295" s="116"/>
    </row>
    <row r="2296" spans="9:12" x14ac:dyDescent="0.25">
      <c r="I2296" s="116"/>
      <c r="J2296" s="116"/>
      <c r="K2296" s="116"/>
      <c r="L2296" s="116"/>
    </row>
    <row r="2297" spans="9:12" x14ac:dyDescent="0.25">
      <c r="I2297" s="116"/>
      <c r="J2297" s="116"/>
      <c r="K2297" s="116"/>
      <c r="L2297" s="116"/>
    </row>
    <row r="2298" spans="9:12" x14ac:dyDescent="0.25">
      <c r="I2298" s="116"/>
      <c r="J2298" s="116"/>
      <c r="K2298" s="116"/>
      <c r="L2298" s="116"/>
    </row>
    <row r="2299" spans="9:12" x14ac:dyDescent="0.25">
      <c r="I2299" s="116"/>
      <c r="J2299" s="116"/>
      <c r="K2299" s="116"/>
      <c r="L2299" s="116"/>
    </row>
    <row r="2300" spans="9:12" x14ac:dyDescent="0.25">
      <c r="I2300" s="116"/>
      <c r="J2300" s="116"/>
      <c r="K2300" s="116"/>
      <c r="L2300" s="116"/>
    </row>
    <row r="2301" spans="9:12" x14ac:dyDescent="0.25">
      <c r="I2301" s="116"/>
      <c r="J2301" s="116"/>
      <c r="K2301" s="116"/>
      <c r="L2301" s="116"/>
    </row>
    <row r="2302" spans="9:12" x14ac:dyDescent="0.25">
      <c r="I2302" s="116"/>
      <c r="J2302" s="116"/>
      <c r="K2302" s="116"/>
      <c r="L2302" s="116"/>
    </row>
    <row r="2303" spans="9:12" x14ac:dyDescent="0.25">
      <c r="I2303" s="116"/>
      <c r="J2303" s="116"/>
      <c r="K2303" s="116"/>
      <c r="L2303" s="116"/>
    </row>
    <row r="2304" spans="9:12" x14ac:dyDescent="0.25">
      <c r="I2304" s="116"/>
      <c r="J2304" s="116"/>
      <c r="K2304" s="116"/>
      <c r="L2304" s="116"/>
    </row>
    <row r="2305" spans="9:12" x14ac:dyDescent="0.25">
      <c r="I2305" s="116"/>
      <c r="J2305" s="116"/>
      <c r="K2305" s="116"/>
      <c r="L2305" s="116"/>
    </row>
    <row r="2306" spans="9:12" x14ac:dyDescent="0.25">
      <c r="I2306" s="116"/>
      <c r="J2306" s="116"/>
      <c r="K2306" s="116"/>
      <c r="L2306" s="116"/>
    </row>
    <row r="2307" spans="9:12" x14ac:dyDescent="0.25">
      <c r="I2307" s="116"/>
      <c r="J2307" s="116"/>
      <c r="K2307" s="116"/>
      <c r="L2307" s="116"/>
    </row>
    <row r="2308" spans="9:12" x14ac:dyDescent="0.25">
      <c r="I2308" s="116"/>
      <c r="J2308" s="116"/>
      <c r="K2308" s="116"/>
      <c r="L2308" s="116"/>
    </row>
    <row r="2309" spans="9:12" x14ac:dyDescent="0.25">
      <c r="I2309" s="116"/>
      <c r="J2309" s="116"/>
      <c r="K2309" s="116"/>
      <c r="L2309" s="116"/>
    </row>
    <row r="2310" spans="9:12" x14ac:dyDescent="0.25">
      <c r="I2310" s="116"/>
      <c r="J2310" s="116"/>
      <c r="K2310" s="116"/>
      <c r="L2310" s="116"/>
    </row>
    <row r="2311" spans="9:12" x14ac:dyDescent="0.25">
      <c r="I2311" s="116"/>
      <c r="J2311" s="116"/>
      <c r="K2311" s="116"/>
      <c r="L2311" s="116"/>
    </row>
    <row r="2312" spans="9:12" x14ac:dyDescent="0.25">
      <c r="I2312" s="116"/>
      <c r="J2312" s="116"/>
      <c r="K2312" s="116"/>
      <c r="L2312" s="116"/>
    </row>
    <row r="2313" spans="9:12" x14ac:dyDescent="0.25">
      <c r="I2313" s="116"/>
      <c r="J2313" s="116"/>
      <c r="K2313" s="116"/>
      <c r="L2313" s="116"/>
    </row>
    <row r="2314" spans="9:12" x14ac:dyDescent="0.25">
      <c r="I2314" s="116"/>
      <c r="J2314" s="116"/>
      <c r="K2314" s="116"/>
      <c r="L2314" s="116"/>
    </row>
    <row r="2315" spans="9:12" x14ac:dyDescent="0.25">
      <c r="I2315" s="116"/>
      <c r="J2315" s="116"/>
      <c r="K2315" s="116"/>
      <c r="L2315" s="116"/>
    </row>
    <row r="2316" spans="9:12" x14ac:dyDescent="0.25">
      <c r="I2316" s="116"/>
      <c r="J2316" s="116"/>
      <c r="K2316" s="116"/>
      <c r="L2316" s="116"/>
    </row>
    <row r="2317" spans="9:12" x14ac:dyDescent="0.25">
      <c r="I2317" s="116"/>
      <c r="J2317" s="116"/>
      <c r="K2317" s="116"/>
      <c r="L2317" s="116"/>
    </row>
    <row r="2318" spans="9:12" x14ac:dyDescent="0.25">
      <c r="I2318" s="116"/>
      <c r="J2318" s="116"/>
      <c r="K2318" s="116"/>
      <c r="L2318" s="116"/>
    </row>
    <row r="2319" spans="9:12" x14ac:dyDescent="0.25">
      <c r="I2319" s="116"/>
      <c r="J2319" s="116"/>
      <c r="K2319" s="116"/>
      <c r="L2319" s="116"/>
    </row>
    <row r="2320" spans="9:12" x14ac:dyDescent="0.25">
      <c r="I2320" s="116"/>
      <c r="J2320" s="116"/>
      <c r="K2320" s="116"/>
      <c r="L2320" s="116"/>
    </row>
    <row r="2321" spans="9:12" x14ac:dyDescent="0.25">
      <c r="I2321" s="116"/>
      <c r="J2321" s="116"/>
      <c r="K2321" s="116"/>
      <c r="L2321" s="116"/>
    </row>
    <row r="2322" spans="9:12" x14ac:dyDescent="0.25">
      <c r="I2322" s="116"/>
      <c r="J2322" s="116"/>
      <c r="K2322" s="116"/>
      <c r="L2322" s="116"/>
    </row>
    <row r="2323" spans="9:12" x14ac:dyDescent="0.25">
      <c r="I2323" s="116"/>
      <c r="J2323" s="116"/>
      <c r="K2323" s="116"/>
      <c r="L2323" s="116"/>
    </row>
    <row r="2324" spans="9:12" x14ac:dyDescent="0.25">
      <c r="I2324" s="116"/>
      <c r="J2324" s="116"/>
      <c r="K2324" s="116"/>
      <c r="L2324" s="116"/>
    </row>
    <row r="2325" spans="9:12" x14ac:dyDescent="0.25">
      <c r="I2325" s="116"/>
      <c r="J2325" s="116"/>
      <c r="K2325" s="116"/>
      <c r="L2325" s="116"/>
    </row>
    <row r="2326" spans="9:12" x14ac:dyDescent="0.25">
      <c r="I2326" s="116"/>
      <c r="J2326" s="116"/>
      <c r="K2326" s="116"/>
      <c r="L2326" s="116"/>
    </row>
    <row r="2327" spans="9:12" x14ac:dyDescent="0.25">
      <c r="I2327" s="116"/>
      <c r="J2327" s="116"/>
      <c r="K2327" s="116"/>
      <c r="L2327" s="116"/>
    </row>
    <row r="2328" spans="9:12" x14ac:dyDescent="0.25">
      <c r="I2328" s="116"/>
      <c r="J2328" s="116"/>
      <c r="K2328" s="116"/>
      <c r="L2328" s="116"/>
    </row>
    <row r="2329" spans="9:12" x14ac:dyDescent="0.25">
      <c r="I2329" s="116"/>
      <c r="J2329" s="116"/>
      <c r="K2329" s="116"/>
      <c r="L2329" s="116"/>
    </row>
    <row r="2330" spans="9:12" x14ac:dyDescent="0.25">
      <c r="I2330" s="116"/>
      <c r="J2330" s="116"/>
      <c r="K2330" s="116"/>
      <c r="L2330" s="116"/>
    </row>
    <row r="2331" spans="9:12" x14ac:dyDescent="0.25">
      <c r="I2331" s="116"/>
      <c r="J2331" s="116"/>
      <c r="K2331" s="116"/>
      <c r="L2331" s="116"/>
    </row>
    <row r="2332" spans="9:12" x14ac:dyDescent="0.25">
      <c r="I2332" s="116"/>
      <c r="J2332" s="116"/>
      <c r="K2332" s="116"/>
      <c r="L2332" s="116"/>
    </row>
    <row r="2333" spans="9:12" x14ac:dyDescent="0.25">
      <c r="I2333" s="116"/>
      <c r="J2333" s="116"/>
      <c r="K2333" s="116"/>
      <c r="L2333" s="116"/>
    </row>
    <row r="2334" spans="9:12" x14ac:dyDescent="0.25">
      <c r="I2334" s="116"/>
      <c r="J2334" s="116"/>
      <c r="K2334" s="116"/>
      <c r="L2334" s="116"/>
    </row>
    <row r="2335" spans="9:12" x14ac:dyDescent="0.25">
      <c r="I2335" s="116"/>
      <c r="J2335" s="116"/>
      <c r="K2335" s="116"/>
      <c r="L2335" s="116"/>
    </row>
    <row r="2336" spans="9:12" x14ac:dyDescent="0.25">
      <c r="I2336" s="116"/>
      <c r="J2336" s="116"/>
      <c r="K2336" s="116"/>
      <c r="L2336" s="116"/>
    </row>
    <row r="2337" spans="9:12" x14ac:dyDescent="0.25">
      <c r="I2337" s="116"/>
      <c r="J2337" s="116"/>
      <c r="K2337" s="116"/>
      <c r="L2337" s="116"/>
    </row>
    <row r="2338" spans="9:12" x14ac:dyDescent="0.25">
      <c r="I2338" s="116"/>
      <c r="J2338" s="116"/>
      <c r="K2338" s="116"/>
      <c r="L2338" s="116"/>
    </row>
    <row r="2339" spans="9:12" x14ac:dyDescent="0.25">
      <c r="I2339" s="116"/>
      <c r="J2339" s="116"/>
      <c r="K2339" s="116"/>
      <c r="L2339" s="116"/>
    </row>
    <row r="2340" spans="9:12" x14ac:dyDescent="0.25">
      <c r="I2340" s="116"/>
      <c r="J2340" s="116"/>
      <c r="K2340" s="116"/>
      <c r="L2340" s="116"/>
    </row>
    <row r="2341" spans="9:12" x14ac:dyDescent="0.25">
      <c r="I2341" s="116"/>
      <c r="J2341" s="116"/>
      <c r="K2341" s="116"/>
      <c r="L2341" s="116"/>
    </row>
    <row r="2342" spans="9:12" x14ac:dyDescent="0.25">
      <c r="I2342" s="116"/>
      <c r="J2342" s="116"/>
      <c r="K2342" s="116"/>
      <c r="L2342" s="116"/>
    </row>
    <row r="2343" spans="9:12" x14ac:dyDescent="0.25">
      <c r="I2343" s="116"/>
      <c r="J2343" s="116"/>
      <c r="K2343" s="116"/>
      <c r="L2343" s="116"/>
    </row>
    <row r="2344" spans="9:12" x14ac:dyDescent="0.25">
      <c r="I2344" s="116"/>
      <c r="J2344" s="116"/>
      <c r="K2344" s="116"/>
      <c r="L2344" s="116"/>
    </row>
    <row r="2345" spans="9:12" x14ac:dyDescent="0.25">
      <c r="I2345" s="116"/>
      <c r="J2345" s="116"/>
      <c r="K2345" s="116"/>
      <c r="L2345" s="116"/>
    </row>
    <row r="2346" spans="9:12" x14ac:dyDescent="0.25">
      <c r="I2346" s="116"/>
      <c r="J2346" s="116"/>
      <c r="K2346" s="116"/>
      <c r="L2346" s="116"/>
    </row>
    <row r="2347" spans="9:12" x14ac:dyDescent="0.25">
      <c r="I2347" s="116"/>
      <c r="J2347" s="116"/>
      <c r="K2347" s="116"/>
      <c r="L2347" s="116"/>
    </row>
    <row r="2348" spans="9:12" x14ac:dyDescent="0.25">
      <c r="I2348" s="116"/>
      <c r="J2348" s="116"/>
      <c r="K2348" s="116"/>
      <c r="L2348" s="116"/>
    </row>
    <row r="2349" spans="9:12" x14ac:dyDescent="0.25">
      <c r="I2349" s="116"/>
      <c r="J2349" s="116"/>
      <c r="K2349" s="116"/>
      <c r="L2349" s="116"/>
    </row>
    <row r="2350" spans="9:12" x14ac:dyDescent="0.25">
      <c r="I2350" s="116"/>
      <c r="J2350" s="116"/>
      <c r="K2350" s="116"/>
      <c r="L2350" s="116"/>
    </row>
    <row r="2351" spans="9:12" x14ac:dyDescent="0.25">
      <c r="I2351" s="116"/>
      <c r="J2351" s="116"/>
      <c r="K2351" s="116"/>
      <c r="L2351" s="116"/>
    </row>
    <row r="2352" spans="9:12" x14ac:dyDescent="0.25">
      <c r="I2352" s="116"/>
      <c r="J2352" s="116"/>
      <c r="K2352" s="116"/>
      <c r="L2352" s="116"/>
    </row>
    <row r="2353" spans="9:12" x14ac:dyDescent="0.25">
      <c r="I2353" s="116"/>
      <c r="J2353" s="116"/>
      <c r="K2353" s="116"/>
      <c r="L2353" s="116"/>
    </row>
    <row r="2354" spans="9:12" x14ac:dyDescent="0.25">
      <c r="I2354" s="116"/>
      <c r="J2354" s="116"/>
      <c r="K2354" s="116"/>
      <c r="L2354" s="116"/>
    </row>
    <row r="2355" spans="9:12" x14ac:dyDescent="0.25">
      <c r="I2355" s="116"/>
      <c r="J2355" s="116"/>
      <c r="K2355" s="116"/>
      <c r="L2355" s="116"/>
    </row>
    <row r="2356" spans="9:12" x14ac:dyDescent="0.25">
      <c r="I2356" s="116"/>
      <c r="J2356" s="116"/>
      <c r="K2356" s="116"/>
      <c r="L2356" s="116"/>
    </row>
    <row r="2357" spans="9:12" x14ac:dyDescent="0.25">
      <c r="I2357" s="116"/>
      <c r="J2357" s="116"/>
      <c r="K2357" s="116"/>
      <c r="L2357" s="116"/>
    </row>
    <row r="2358" spans="9:12" x14ac:dyDescent="0.25">
      <c r="I2358" s="116"/>
      <c r="J2358" s="116"/>
      <c r="K2358" s="116"/>
      <c r="L2358" s="116"/>
    </row>
    <row r="2359" spans="9:12" x14ac:dyDescent="0.25">
      <c r="I2359" s="116"/>
      <c r="J2359" s="116"/>
      <c r="K2359" s="116"/>
      <c r="L2359" s="116"/>
    </row>
    <row r="2360" spans="9:12" x14ac:dyDescent="0.25">
      <c r="I2360" s="116"/>
      <c r="J2360" s="116"/>
      <c r="K2360" s="116"/>
      <c r="L2360" s="116"/>
    </row>
    <row r="2361" spans="9:12" x14ac:dyDescent="0.25">
      <c r="I2361" s="116"/>
      <c r="J2361" s="116"/>
      <c r="K2361" s="116"/>
      <c r="L2361" s="116"/>
    </row>
    <row r="2362" spans="9:12" x14ac:dyDescent="0.25">
      <c r="I2362" s="116"/>
      <c r="J2362" s="116"/>
      <c r="K2362" s="116"/>
      <c r="L2362" s="116"/>
    </row>
    <row r="2363" spans="9:12" x14ac:dyDescent="0.25">
      <c r="I2363" s="116"/>
      <c r="J2363" s="116"/>
      <c r="K2363" s="116"/>
      <c r="L2363" s="116"/>
    </row>
    <row r="2364" spans="9:12" x14ac:dyDescent="0.25">
      <c r="I2364" s="116"/>
      <c r="J2364" s="116"/>
      <c r="K2364" s="116"/>
      <c r="L2364" s="116"/>
    </row>
    <row r="2365" spans="9:12" x14ac:dyDescent="0.25">
      <c r="I2365" s="116"/>
      <c r="J2365" s="116"/>
      <c r="K2365" s="116"/>
      <c r="L2365" s="116"/>
    </row>
    <row r="2366" spans="9:12" x14ac:dyDescent="0.25">
      <c r="I2366" s="116"/>
      <c r="J2366" s="116"/>
      <c r="K2366" s="116"/>
      <c r="L2366" s="116"/>
    </row>
    <row r="2367" spans="9:12" x14ac:dyDescent="0.25">
      <c r="I2367" s="116"/>
      <c r="J2367" s="116"/>
      <c r="K2367" s="116"/>
      <c r="L2367" s="116"/>
    </row>
    <row r="2368" spans="9:12" x14ac:dyDescent="0.25">
      <c r="I2368" s="116"/>
      <c r="J2368" s="116"/>
      <c r="K2368" s="116"/>
      <c r="L2368" s="116"/>
    </row>
    <row r="2369" spans="9:12" x14ac:dyDescent="0.25">
      <c r="I2369" s="116"/>
      <c r="J2369" s="116"/>
      <c r="K2369" s="116"/>
      <c r="L2369" s="116"/>
    </row>
    <row r="2370" spans="9:12" x14ac:dyDescent="0.25">
      <c r="I2370" s="116"/>
      <c r="J2370" s="116"/>
      <c r="K2370" s="116"/>
      <c r="L2370" s="116"/>
    </row>
    <row r="2371" spans="9:12" x14ac:dyDescent="0.25">
      <c r="I2371" s="116"/>
      <c r="J2371" s="116"/>
      <c r="K2371" s="116"/>
      <c r="L2371" s="116"/>
    </row>
    <row r="2372" spans="9:12" x14ac:dyDescent="0.25">
      <c r="I2372" s="116"/>
      <c r="J2372" s="116"/>
      <c r="K2372" s="116"/>
      <c r="L2372" s="116"/>
    </row>
    <row r="2373" spans="9:12" x14ac:dyDescent="0.25">
      <c r="I2373" s="116"/>
      <c r="J2373" s="116"/>
      <c r="K2373" s="116"/>
      <c r="L2373" s="116"/>
    </row>
    <row r="2374" spans="9:12" x14ac:dyDescent="0.25">
      <c r="I2374" s="116"/>
      <c r="J2374" s="116"/>
      <c r="K2374" s="116"/>
      <c r="L2374" s="116"/>
    </row>
    <row r="2375" spans="9:12" x14ac:dyDescent="0.25">
      <c r="I2375" s="116"/>
      <c r="J2375" s="116"/>
      <c r="K2375" s="116"/>
      <c r="L2375" s="116"/>
    </row>
    <row r="2376" spans="9:12" x14ac:dyDescent="0.25">
      <c r="I2376" s="116"/>
      <c r="J2376" s="116"/>
      <c r="K2376" s="116"/>
      <c r="L2376" s="116"/>
    </row>
    <row r="2377" spans="9:12" x14ac:dyDescent="0.25">
      <c r="I2377" s="116"/>
      <c r="J2377" s="116"/>
      <c r="K2377" s="116"/>
      <c r="L2377" s="116"/>
    </row>
    <row r="2378" spans="9:12" x14ac:dyDescent="0.25">
      <c r="I2378" s="116"/>
      <c r="J2378" s="116"/>
      <c r="K2378" s="116"/>
      <c r="L2378" s="116"/>
    </row>
    <row r="2379" spans="9:12" x14ac:dyDescent="0.25">
      <c r="I2379" s="116"/>
      <c r="J2379" s="116"/>
      <c r="K2379" s="116"/>
      <c r="L2379" s="116"/>
    </row>
    <row r="2380" spans="9:12" x14ac:dyDescent="0.25">
      <c r="I2380" s="116"/>
      <c r="J2380" s="116"/>
      <c r="K2380" s="116"/>
      <c r="L2380" s="116"/>
    </row>
    <row r="2381" spans="9:12" x14ac:dyDescent="0.25">
      <c r="I2381" s="116"/>
      <c r="J2381" s="116"/>
      <c r="K2381" s="116"/>
      <c r="L2381" s="116"/>
    </row>
    <row r="2382" spans="9:12" x14ac:dyDescent="0.25">
      <c r="I2382" s="116"/>
      <c r="J2382" s="116"/>
      <c r="K2382" s="116"/>
      <c r="L2382" s="116"/>
    </row>
    <row r="2383" spans="9:12" x14ac:dyDescent="0.25">
      <c r="I2383" s="116"/>
      <c r="J2383" s="116"/>
      <c r="K2383" s="116"/>
      <c r="L2383" s="116"/>
    </row>
    <row r="2384" spans="9:12" x14ac:dyDescent="0.25">
      <c r="I2384" s="116"/>
      <c r="J2384" s="116"/>
      <c r="K2384" s="116"/>
      <c r="L2384" s="116"/>
    </row>
    <row r="2385" spans="9:12" x14ac:dyDescent="0.25">
      <c r="I2385" s="116"/>
      <c r="J2385" s="116"/>
      <c r="K2385" s="116"/>
      <c r="L2385" s="116"/>
    </row>
    <row r="2386" spans="9:12" x14ac:dyDescent="0.25">
      <c r="I2386" s="116"/>
      <c r="J2386" s="116"/>
      <c r="K2386" s="116"/>
      <c r="L2386" s="116"/>
    </row>
    <row r="2387" spans="9:12" x14ac:dyDescent="0.25">
      <c r="I2387" s="116"/>
      <c r="J2387" s="116"/>
      <c r="K2387" s="116"/>
      <c r="L2387" s="116"/>
    </row>
    <row r="2388" spans="9:12" x14ac:dyDescent="0.25">
      <c r="I2388" s="116"/>
      <c r="J2388" s="116"/>
      <c r="K2388" s="116"/>
      <c r="L2388" s="116"/>
    </row>
    <row r="2389" spans="9:12" x14ac:dyDescent="0.25">
      <c r="I2389" s="116"/>
      <c r="J2389" s="116"/>
      <c r="K2389" s="116"/>
      <c r="L2389" s="116"/>
    </row>
    <row r="2390" spans="9:12" x14ac:dyDescent="0.25">
      <c r="I2390" s="116"/>
      <c r="J2390" s="116"/>
      <c r="K2390" s="116"/>
      <c r="L2390" s="116"/>
    </row>
    <row r="2391" spans="9:12" x14ac:dyDescent="0.25">
      <c r="I2391" s="116"/>
      <c r="J2391" s="116"/>
      <c r="K2391" s="116"/>
      <c r="L2391" s="116"/>
    </row>
    <row r="2392" spans="9:12" x14ac:dyDescent="0.25">
      <c r="I2392" s="116"/>
      <c r="J2392" s="116"/>
      <c r="K2392" s="116"/>
      <c r="L2392" s="116"/>
    </row>
    <row r="2393" spans="9:12" x14ac:dyDescent="0.25">
      <c r="I2393" s="116"/>
      <c r="J2393" s="116"/>
      <c r="K2393" s="116"/>
      <c r="L2393" s="116"/>
    </row>
    <row r="2394" spans="9:12" x14ac:dyDescent="0.25">
      <c r="I2394" s="116"/>
      <c r="J2394" s="116"/>
      <c r="K2394" s="116"/>
      <c r="L2394" s="116"/>
    </row>
    <row r="2395" spans="9:12" x14ac:dyDescent="0.25">
      <c r="I2395" s="116"/>
      <c r="J2395" s="116"/>
      <c r="K2395" s="116"/>
      <c r="L2395" s="116"/>
    </row>
    <row r="2396" spans="9:12" x14ac:dyDescent="0.25">
      <c r="I2396" s="116"/>
      <c r="J2396" s="116"/>
      <c r="K2396" s="116"/>
      <c r="L2396" s="116"/>
    </row>
    <row r="2397" spans="9:12" x14ac:dyDescent="0.25">
      <c r="I2397" s="116"/>
      <c r="J2397" s="116"/>
      <c r="K2397" s="116"/>
      <c r="L2397" s="116"/>
    </row>
    <row r="2398" spans="9:12" x14ac:dyDescent="0.25">
      <c r="I2398" s="116"/>
      <c r="J2398" s="116"/>
      <c r="K2398" s="116"/>
      <c r="L2398" s="116"/>
    </row>
    <row r="2399" spans="9:12" x14ac:dyDescent="0.25">
      <c r="I2399" s="116"/>
      <c r="J2399" s="116"/>
      <c r="K2399" s="116"/>
      <c r="L2399" s="116"/>
    </row>
    <row r="2400" spans="9:12" x14ac:dyDescent="0.25">
      <c r="I2400" s="116"/>
      <c r="J2400" s="116"/>
      <c r="K2400" s="116"/>
      <c r="L2400" s="116"/>
    </row>
    <row r="2401" spans="9:12" x14ac:dyDescent="0.25">
      <c r="I2401" s="116"/>
      <c r="J2401" s="116"/>
      <c r="K2401" s="116"/>
      <c r="L2401" s="116"/>
    </row>
    <row r="2402" spans="9:12" x14ac:dyDescent="0.25">
      <c r="I2402" s="116"/>
      <c r="J2402" s="116"/>
      <c r="K2402" s="116"/>
      <c r="L2402" s="116"/>
    </row>
    <row r="2403" spans="9:12" x14ac:dyDescent="0.25">
      <c r="I2403" s="116"/>
      <c r="J2403" s="116"/>
      <c r="K2403" s="116"/>
      <c r="L2403" s="116"/>
    </row>
    <row r="2404" spans="9:12" x14ac:dyDescent="0.25">
      <c r="I2404" s="116"/>
      <c r="J2404" s="116"/>
      <c r="K2404" s="116"/>
      <c r="L2404" s="116"/>
    </row>
    <row r="2405" spans="9:12" x14ac:dyDescent="0.25">
      <c r="I2405" s="116"/>
      <c r="J2405" s="116"/>
      <c r="K2405" s="116"/>
      <c r="L2405" s="116"/>
    </row>
    <row r="2406" spans="9:12" x14ac:dyDescent="0.25">
      <c r="I2406" s="116"/>
      <c r="J2406" s="116"/>
      <c r="K2406" s="116"/>
      <c r="L2406" s="116"/>
    </row>
    <row r="2407" spans="9:12" x14ac:dyDescent="0.25">
      <c r="I2407" s="116"/>
      <c r="J2407" s="116"/>
      <c r="K2407" s="116"/>
      <c r="L2407" s="116"/>
    </row>
    <row r="2408" spans="9:12" x14ac:dyDescent="0.25">
      <c r="I2408" s="116"/>
      <c r="J2408" s="116"/>
      <c r="K2408" s="116"/>
      <c r="L2408" s="116"/>
    </row>
    <row r="2409" spans="9:12" x14ac:dyDescent="0.25">
      <c r="I2409" s="116"/>
      <c r="J2409" s="116"/>
      <c r="K2409" s="116"/>
      <c r="L2409" s="116"/>
    </row>
    <row r="2410" spans="9:12" x14ac:dyDescent="0.25">
      <c r="I2410" s="116"/>
      <c r="J2410" s="116"/>
      <c r="K2410" s="116"/>
      <c r="L2410" s="116"/>
    </row>
    <row r="2411" spans="9:12" x14ac:dyDescent="0.25">
      <c r="I2411" s="116"/>
      <c r="J2411" s="116"/>
      <c r="K2411" s="116"/>
      <c r="L2411" s="116"/>
    </row>
    <row r="2412" spans="9:12" x14ac:dyDescent="0.25">
      <c r="I2412" s="116"/>
      <c r="J2412" s="116"/>
      <c r="K2412" s="116"/>
      <c r="L2412" s="116"/>
    </row>
    <row r="2413" spans="9:12" x14ac:dyDescent="0.25">
      <c r="I2413" s="116"/>
      <c r="J2413" s="116"/>
      <c r="K2413" s="116"/>
      <c r="L2413" s="116"/>
    </row>
    <row r="2414" spans="9:12" x14ac:dyDescent="0.25">
      <c r="I2414" s="116"/>
      <c r="J2414" s="116"/>
      <c r="K2414" s="116"/>
      <c r="L2414" s="116"/>
    </row>
    <row r="2415" spans="9:12" x14ac:dyDescent="0.25">
      <c r="I2415" s="116"/>
      <c r="J2415" s="116"/>
      <c r="K2415" s="116"/>
      <c r="L2415" s="116"/>
    </row>
    <row r="2416" spans="9:12" x14ac:dyDescent="0.25">
      <c r="I2416" s="116"/>
      <c r="J2416" s="116"/>
      <c r="K2416" s="116"/>
      <c r="L2416" s="116"/>
    </row>
    <row r="2417" spans="9:12" x14ac:dyDescent="0.25">
      <c r="I2417" s="116"/>
      <c r="J2417" s="116"/>
      <c r="K2417" s="116"/>
      <c r="L2417" s="116"/>
    </row>
    <row r="2418" spans="9:12" x14ac:dyDescent="0.25">
      <c r="I2418" s="116"/>
      <c r="J2418" s="116"/>
      <c r="K2418" s="116"/>
      <c r="L2418" s="116"/>
    </row>
    <row r="2419" spans="9:12" x14ac:dyDescent="0.25">
      <c r="I2419" s="116"/>
      <c r="J2419" s="116"/>
      <c r="K2419" s="116"/>
      <c r="L2419" s="116"/>
    </row>
    <row r="2420" spans="9:12" x14ac:dyDescent="0.25">
      <c r="I2420" s="116"/>
      <c r="J2420" s="116"/>
      <c r="K2420" s="116"/>
      <c r="L2420" s="116"/>
    </row>
    <row r="2421" spans="9:12" x14ac:dyDescent="0.25">
      <c r="I2421" s="116"/>
      <c r="J2421" s="116"/>
      <c r="K2421" s="116"/>
      <c r="L2421" s="116"/>
    </row>
    <row r="2422" spans="9:12" x14ac:dyDescent="0.25">
      <c r="I2422" s="116"/>
      <c r="J2422" s="116"/>
      <c r="K2422" s="116"/>
      <c r="L2422" s="116"/>
    </row>
    <row r="2423" spans="9:12" x14ac:dyDescent="0.25">
      <c r="I2423" s="116"/>
      <c r="J2423" s="116"/>
      <c r="K2423" s="116"/>
      <c r="L2423" s="116"/>
    </row>
    <row r="2424" spans="9:12" x14ac:dyDescent="0.25">
      <c r="I2424" s="116"/>
      <c r="J2424" s="116"/>
      <c r="K2424" s="116"/>
      <c r="L2424" s="116"/>
    </row>
    <row r="2425" spans="9:12" x14ac:dyDescent="0.25">
      <c r="I2425" s="116"/>
      <c r="J2425" s="116"/>
      <c r="K2425" s="116"/>
      <c r="L2425" s="116"/>
    </row>
    <row r="2426" spans="9:12" x14ac:dyDescent="0.25">
      <c r="I2426" s="116"/>
      <c r="J2426" s="116"/>
      <c r="K2426" s="116"/>
      <c r="L2426" s="116"/>
    </row>
    <row r="2427" spans="9:12" x14ac:dyDescent="0.25">
      <c r="I2427" s="116"/>
      <c r="J2427" s="116"/>
      <c r="K2427" s="116"/>
      <c r="L2427" s="116"/>
    </row>
    <row r="2428" spans="9:12" x14ac:dyDescent="0.25">
      <c r="I2428" s="116"/>
      <c r="J2428" s="116"/>
      <c r="K2428" s="116"/>
      <c r="L2428" s="116"/>
    </row>
    <row r="2429" spans="9:12" x14ac:dyDescent="0.25">
      <c r="I2429" s="116"/>
      <c r="J2429" s="116"/>
      <c r="K2429" s="116"/>
      <c r="L2429" s="116"/>
    </row>
    <row r="2430" spans="9:12" x14ac:dyDescent="0.25">
      <c r="I2430" s="116"/>
      <c r="J2430" s="116"/>
      <c r="K2430" s="116"/>
      <c r="L2430" s="116"/>
    </row>
    <row r="2431" spans="9:12" x14ac:dyDescent="0.25">
      <c r="I2431" s="116"/>
      <c r="J2431" s="116"/>
      <c r="K2431" s="116"/>
      <c r="L2431" s="116"/>
    </row>
    <row r="2432" spans="9:12" x14ac:dyDescent="0.25">
      <c r="I2432" s="116"/>
      <c r="J2432" s="116"/>
      <c r="K2432" s="116"/>
      <c r="L2432" s="116"/>
    </row>
    <row r="2433" spans="9:12" x14ac:dyDescent="0.25">
      <c r="I2433" s="116"/>
      <c r="J2433" s="116"/>
      <c r="K2433" s="116"/>
      <c r="L2433" s="116"/>
    </row>
    <row r="2434" spans="9:12" x14ac:dyDescent="0.25">
      <c r="I2434" s="116"/>
      <c r="J2434" s="116"/>
      <c r="K2434" s="116"/>
      <c r="L2434" s="116"/>
    </row>
    <row r="2435" spans="9:12" x14ac:dyDescent="0.25">
      <c r="I2435" s="116"/>
      <c r="J2435" s="116"/>
      <c r="K2435" s="116"/>
      <c r="L2435" s="116"/>
    </row>
    <row r="2436" spans="9:12" x14ac:dyDescent="0.25">
      <c r="I2436" s="116"/>
      <c r="J2436" s="116"/>
      <c r="K2436" s="116"/>
      <c r="L2436" s="116"/>
    </row>
    <row r="2437" spans="9:12" x14ac:dyDescent="0.25">
      <c r="I2437" s="116"/>
      <c r="J2437" s="116"/>
      <c r="K2437" s="116"/>
      <c r="L2437" s="116"/>
    </row>
    <row r="2438" spans="9:12" x14ac:dyDescent="0.25">
      <c r="I2438" s="116"/>
      <c r="J2438" s="116"/>
      <c r="K2438" s="116"/>
      <c r="L2438" s="116"/>
    </row>
    <row r="2439" spans="9:12" x14ac:dyDescent="0.25">
      <c r="I2439" s="116"/>
      <c r="J2439" s="116"/>
      <c r="K2439" s="116"/>
      <c r="L2439" s="116"/>
    </row>
    <row r="2440" spans="9:12" x14ac:dyDescent="0.25">
      <c r="I2440" s="116"/>
      <c r="J2440" s="116"/>
      <c r="K2440" s="116"/>
      <c r="L2440" s="116"/>
    </row>
    <row r="2441" spans="9:12" x14ac:dyDescent="0.25">
      <c r="I2441" s="116"/>
      <c r="J2441" s="116"/>
      <c r="K2441" s="116"/>
      <c r="L2441" s="116"/>
    </row>
    <row r="2442" spans="9:12" x14ac:dyDescent="0.25">
      <c r="I2442" s="116"/>
      <c r="J2442" s="116"/>
      <c r="K2442" s="116"/>
      <c r="L2442" s="116"/>
    </row>
    <row r="2443" spans="9:12" x14ac:dyDescent="0.25">
      <c r="I2443" s="116"/>
      <c r="J2443" s="116"/>
      <c r="K2443" s="116"/>
      <c r="L2443" s="116"/>
    </row>
    <row r="2444" spans="9:12" x14ac:dyDescent="0.25">
      <c r="I2444" s="116"/>
      <c r="J2444" s="116"/>
      <c r="K2444" s="116"/>
      <c r="L2444" s="116"/>
    </row>
    <row r="2445" spans="9:12" x14ac:dyDescent="0.25">
      <c r="I2445" s="116"/>
      <c r="J2445" s="116"/>
      <c r="K2445" s="116"/>
      <c r="L2445" s="116"/>
    </row>
    <row r="2446" spans="9:12" x14ac:dyDescent="0.25">
      <c r="I2446" s="116"/>
      <c r="J2446" s="116"/>
      <c r="K2446" s="116"/>
      <c r="L2446" s="116"/>
    </row>
    <row r="2447" spans="9:12" x14ac:dyDescent="0.25">
      <c r="I2447" s="116"/>
      <c r="J2447" s="116"/>
      <c r="K2447" s="116"/>
      <c r="L2447" s="116"/>
    </row>
    <row r="2448" spans="9:12" x14ac:dyDescent="0.25">
      <c r="I2448" s="116"/>
      <c r="J2448" s="116"/>
      <c r="K2448" s="116"/>
      <c r="L2448" s="116"/>
    </row>
    <row r="2449" spans="9:12" x14ac:dyDescent="0.25">
      <c r="I2449" s="116"/>
      <c r="J2449" s="116"/>
      <c r="K2449" s="116"/>
      <c r="L2449" s="116"/>
    </row>
    <row r="2450" spans="9:12" x14ac:dyDescent="0.25">
      <c r="I2450" s="116"/>
      <c r="J2450" s="116"/>
      <c r="K2450" s="116"/>
      <c r="L2450" s="116"/>
    </row>
    <row r="2451" spans="9:12" x14ac:dyDescent="0.25">
      <c r="I2451" s="116"/>
      <c r="J2451" s="116"/>
      <c r="K2451" s="116"/>
      <c r="L2451" s="116"/>
    </row>
    <row r="2452" spans="9:12" x14ac:dyDescent="0.25">
      <c r="I2452" s="116"/>
      <c r="J2452" s="116"/>
      <c r="K2452" s="116"/>
      <c r="L2452" s="116"/>
    </row>
    <row r="2453" spans="9:12" x14ac:dyDescent="0.25">
      <c r="I2453" s="116"/>
      <c r="J2453" s="116"/>
      <c r="K2453" s="116"/>
      <c r="L2453" s="116"/>
    </row>
    <row r="2454" spans="9:12" x14ac:dyDescent="0.25">
      <c r="I2454" s="116"/>
      <c r="J2454" s="116"/>
      <c r="K2454" s="116"/>
      <c r="L2454" s="116"/>
    </row>
    <row r="2455" spans="9:12" x14ac:dyDescent="0.25">
      <c r="I2455" s="116"/>
      <c r="J2455" s="116"/>
      <c r="K2455" s="116"/>
      <c r="L2455" s="116"/>
    </row>
    <row r="2456" spans="9:12" x14ac:dyDescent="0.25">
      <c r="I2456" s="116"/>
      <c r="J2456" s="116"/>
      <c r="K2456" s="116"/>
      <c r="L2456" s="116"/>
    </row>
    <row r="2457" spans="9:12" x14ac:dyDescent="0.25">
      <c r="I2457" s="116"/>
      <c r="J2457" s="116"/>
      <c r="K2457" s="116"/>
      <c r="L2457" s="116"/>
    </row>
    <row r="2458" spans="9:12" x14ac:dyDescent="0.25">
      <c r="I2458" s="116"/>
      <c r="J2458" s="116"/>
      <c r="K2458" s="116"/>
      <c r="L2458" s="116"/>
    </row>
    <row r="2459" spans="9:12" x14ac:dyDescent="0.25">
      <c r="I2459" s="116"/>
      <c r="J2459" s="116"/>
      <c r="K2459" s="116"/>
      <c r="L2459" s="116"/>
    </row>
    <row r="2460" spans="9:12" x14ac:dyDescent="0.25">
      <c r="I2460" s="116"/>
      <c r="J2460" s="116"/>
      <c r="K2460" s="116"/>
      <c r="L2460" s="116"/>
    </row>
    <row r="2461" spans="9:12" x14ac:dyDescent="0.25">
      <c r="I2461" s="116"/>
      <c r="J2461" s="116"/>
      <c r="K2461" s="116"/>
      <c r="L2461" s="116"/>
    </row>
    <row r="2462" spans="9:12" x14ac:dyDescent="0.25">
      <c r="I2462" s="116"/>
      <c r="J2462" s="116"/>
      <c r="K2462" s="116"/>
      <c r="L2462" s="116"/>
    </row>
    <row r="2463" spans="9:12" x14ac:dyDescent="0.25">
      <c r="I2463" s="116"/>
      <c r="J2463" s="116"/>
      <c r="K2463" s="116"/>
      <c r="L2463" s="116"/>
    </row>
    <row r="2464" spans="9:12" x14ac:dyDescent="0.25">
      <c r="I2464" s="116"/>
      <c r="J2464" s="116"/>
      <c r="K2464" s="116"/>
      <c r="L2464" s="116"/>
    </row>
    <row r="2465" spans="9:12" x14ac:dyDescent="0.25">
      <c r="I2465" s="116"/>
      <c r="J2465" s="116"/>
      <c r="K2465" s="116"/>
      <c r="L2465" s="116"/>
    </row>
    <row r="2466" spans="9:12" x14ac:dyDescent="0.25">
      <c r="I2466" s="116"/>
      <c r="J2466" s="116"/>
      <c r="K2466" s="116"/>
      <c r="L2466" s="116"/>
    </row>
    <row r="2467" spans="9:12" x14ac:dyDescent="0.25">
      <c r="I2467" s="116"/>
      <c r="J2467" s="116"/>
      <c r="K2467" s="116"/>
      <c r="L2467" s="116"/>
    </row>
    <row r="2468" spans="9:12" x14ac:dyDescent="0.25">
      <c r="I2468" s="116"/>
      <c r="J2468" s="116"/>
      <c r="K2468" s="116"/>
      <c r="L2468" s="116"/>
    </row>
    <row r="2469" spans="9:12" x14ac:dyDescent="0.25">
      <c r="I2469" s="116"/>
      <c r="J2469" s="116"/>
      <c r="K2469" s="116"/>
      <c r="L2469" s="116"/>
    </row>
    <row r="2470" spans="9:12" x14ac:dyDescent="0.25">
      <c r="I2470" s="116"/>
      <c r="J2470" s="116"/>
      <c r="K2470" s="116"/>
      <c r="L2470" s="116"/>
    </row>
    <row r="2471" spans="9:12" x14ac:dyDescent="0.25">
      <c r="I2471" s="116"/>
      <c r="J2471" s="116"/>
      <c r="K2471" s="116"/>
      <c r="L2471" s="116"/>
    </row>
    <row r="2472" spans="9:12" x14ac:dyDescent="0.25">
      <c r="I2472" s="116"/>
      <c r="J2472" s="116"/>
      <c r="K2472" s="116"/>
      <c r="L2472" s="116"/>
    </row>
    <row r="2473" spans="9:12" x14ac:dyDescent="0.25">
      <c r="I2473" s="116"/>
      <c r="J2473" s="116"/>
      <c r="K2473" s="116"/>
      <c r="L2473" s="116"/>
    </row>
    <row r="2474" spans="9:12" x14ac:dyDescent="0.25">
      <c r="I2474" s="116"/>
      <c r="J2474" s="116"/>
      <c r="K2474" s="116"/>
      <c r="L2474" s="116"/>
    </row>
    <row r="2475" spans="9:12" x14ac:dyDescent="0.25">
      <c r="I2475" s="116"/>
      <c r="J2475" s="116"/>
      <c r="K2475" s="116"/>
      <c r="L2475" s="116"/>
    </row>
    <row r="2476" spans="9:12" x14ac:dyDescent="0.25">
      <c r="I2476" s="116"/>
      <c r="J2476" s="116"/>
      <c r="K2476" s="116"/>
      <c r="L2476" s="116"/>
    </row>
    <row r="2477" spans="9:12" x14ac:dyDescent="0.25">
      <c r="I2477" s="116"/>
      <c r="J2477" s="116"/>
      <c r="K2477" s="116"/>
      <c r="L2477" s="116"/>
    </row>
    <row r="2478" spans="9:12" x14ac:dyDescent="0.25">
      <c r="I2478" s="116"/>
      <c r="J2478" s="116"/>
      <c r="K2478" s="116"/>
      <c r="L2478" s="116"/>
    </row>
    <row r="2479" spans="9:12" x14ac:dyDescent="0.25">
      <c r="I2479" s="116"/>
      <c r="J2479" s="116"/>
      <c r="K2479" s="116"/>
      <c r="L2479" s="116"/>
    </row>
    <row r="2480" spans="9:12" x14ac:dyDescent="0.25">
      <c r="I2480" s="116"/>
      <c r="J2480" s="116"/>
      <c r="K2480" s="116"/>
      <c r="L2480" s="116"/>
    </row>
    <row r="2481" spans="9:12" x14ac:dyDescent="0.25">
      <c r="I2481" s="116"/>
      <c r="J2481" s="116"/>
      <c r="K2481" s="116"/>
      <c r="L2481" s="116"/>
    </row>
    <row r="2482" spans="9:12" x14ac:dyDescent="0.25">
      <c r="I2482" s="116"/>
      <c r="J2482" s="116"/>
      <c r="K2482" s="116"/>
      <c r="L2482" s="116"/>
    </row>
    <row r="2483" spans="9:12" x14ac:dyDescent="0.25">
      <c r="I2483" s="116"/>
      <c r="J2483" s="116"/>
      <c r="K2483" s="116"/>
      <c r="L2483" s="116"/>
    </row>
    <row r="2484" spans="9:12" x14ac:dyDescent="0.25">
      <c r="I2484" s="116"/>
      <c r="J2484" s="116"/>
      <c r="K2484" s="116"/>
      <c r="L2484" s="116"/>
    </row>
    <row r="2485" spans="9:12" x14ac:dyDescent="0.25">
      <c r="I2485" s="116"/>
      <c r="J2485" s="116"/>
      <c r="K2485" s="116"/>
      <c r="L2485" s="116"/>
    </row>
    <row r="2486" spans="9:12" x14ac:dyDescent="0.25">
      <c r="I2486" s="116"/>
      <c r="J2486" s="116"/>
      <c r="K2486" s="116"/>
      <c r="L2486" s="116"/>
    </row>
    <row r="2487" spans="9:12" x14ac:dyDescent="0.25">
      <c r="I2487" s="116"/>
      <c r="J2487" s="116"/>
      <c r="K2487" s="116"/>
      <c r="L2487" s="116"/>
    </row>
    <row r="2488" spans="9:12" x14ac:dyDescent="0.25">
      <c r="I2488" s="116"/>
      <c r="J2488" s="116"/>
      <c r="K2488" s="116"/>
      <c r="L2488" s="116"/>
    </row>
    <row r="2489" spans="9:12" x14ac:dyDescent="0.25">
      <c r="I2489" s="116"/>
      <c r="J2489" s="116"/>
      <c r="K2489" s="116"/>
      <c r="L2489" s="116"/>
    </row>
    <row r="2490" spans="9:12" x14ac:dyDescent="0.25">
      <c r="I2490" s="116"/>
      <c r="J2490" s="116"/>
      <c r="K2490" s="116"/>
      <c r="L2490" s="116"/>
    </row>
    <row r="2491" spans="9:12" x14ac:dyDescent="0.25">
      <c r="I2491" s="116"/>
      <c r="J2491" s="116"/>
      <c r="K2491" s="116"/>
      <c r="L2491" s="116"/>
    </row>
    <row r="2492" spans="9:12" x14ac:dyDescent="0.25">
      <c r="I2492" s="116"/>
      <c r="J2492" s="116"/>
      <c r="K2492" s="116"/>
      <c r="L2492" s="116"/>
    </row>
    <row r="2493" spans="9:12" x14ac:dyDescent="0.25">
      <c r="I2493" s="116"/>
      <c r="J2493" s="116"/>
      <c r="K2493" s="116"/>
      <c r="L2493" s="116"/>
    </row>
    <row r="2494" spans="9:12" x14ac:dyDescent="0.25">
      <c r="I2494" s="116"/>
      <c r="J2494" s="116"/>
      <c r="K2494" s="116"/>
      <c r="L2494" s="116"/>
    </row>
    <row r="2495" spans="9:12" x14ac:dyDescent="0.25">
      <c r="I2495" s="116"/>
      <c r="J2495" s="116"/>
      <c r="K2495" s="116"/>
      <c r="L2495" s="116"/>
    </row>
    <row r="2496" spans="9:12" x14ac:dyDescent="0.25">
      <c r="I2496" s="116"/>
      <c r="J2496" s="116"/>
      <c r="K2496" s="116"/>
      <c r="L2496" s="116"/>
    </row>
    <row r="2497" spans="9:12" x14ac:dyDescent="0.25">
      <c r="I2497" s="116"/>
      <c r="J2497" s="116"/>
      <c r="K2497" s="116"/>
      <c r="L2497" s="116"/>
    </row>
    <row r="2498" spans="9:12" x14ac:dyDescent="0.25">
      <c r="I2498" s="116"/>
      <c r="J2498" s="116"/>
      <c r="K2498" s="116"/>
      <c r="L2498" s="116"/>
    </row>
    <row r="2499" spans="9:12" x14ac:dyDescent="0.25">
      <c r="I2499" s="116"/>
      <c r="J2499" s="116"/>
      <c r="K2499" s="116"/>
      <c r="L2499" s="116"/>
    </row>
    <row r="2500" spans="9:12" x14ac:dyDescent="0.25">
      <c r="I2500" s="116"/>
      <c r="J2500" s="116"/>
      <c r="K2500" s="116"/>
      <c r="L2500" s="116"/>
    </row>
    <row r="2501" spans="9:12" x14ac:dyDescent="0.25">
      <c r="I2501" s="116"/>
      <c r="J2501" s="116"/>
      <c r="K2501" s="116"/>
      <c r="L2501" s="116"/>
    </row>
    <row r="2502" spans="9:12" x14ac:dyDescent="0.25">
      <c r="I2502" s="116"/>
      <c r="J2502" s="116"/>
      <c r="K2502" s="116"/>
      <c r="L2502" s="116"/>
    </row>
    <row r="2503" spans="9:12" x14ac:dyDescent="0.25">
      <c r="I2503" s="116"/>
      <c r="J2503" s="116"/>
      <c r="K2503" s="116"/>
      <c r="L2503" s="116"/>
    </row>
    <row r="2504" spans="9:12" x14ac:dyDescent="0.25">
      <c r="I2504" s="116"/>
      <c r="J2504" s="116"/>
      <c r="K2504" s="116"/>
      <c r="L2504" s="116"/>
    </row>
    <row r="2505" spans="9:12" x14ac:dyDescent="0.25">
      <c r="I2505" s="116"/>
      <c r="J2505" s="116"/>
      <c r="K2505" s="116"/>
      <c r="L2505" s="116"/>
    </row>
    <row r="2506" spans="9:12" x14ac:dyDescent="0.25">
      <c r="I2506" s="116"/>
      <c r="J2506" s="116"/>
      <c r="K2506" s="116"/>
      <c r="L2506" s="116"/>
    </row>
    <row r="2507" spans="9:12" x14ac:dyDescent="0.25">
      <c r="I2507" s="116"/>
      <c r="J2507" s="116"/>
      <c r="K2507" s="116"/>
      <c r="L2507" s="116"/>
    </row>
    <row r="2508" spans="9:12" x14ac:dyDescent="0.25">
      <c r="I2508" s="116"/>
      <c r="J2508" s="116"/>
      <c r="K2508" s="116"/>
      <c r="L2508" s="116"/>
    </row>
    <row r="2509" spans="9:12" x14ac:dyDescent="0.25">
      <c r="I2509" s="116"/>
      <c r="J2509" s="116"/>
      <c r="K2509" s="116"/>
      <c r="L2509" s="116"/>
    </row>
    <row r="2510" spans="9:12" x14ac:dyDescent="0.25">
      <c r="I2510" s="116"/>
      <c r="J2510" s="116"/>
      <c r="K2510" s="116"/>
      <c r="L2510" s="116"/>
    </row>
    <row r="2511" spans="9:12" x14ac:dyDescent="0.25">
      <c r="I2511" s="116"/>
      <c r="J2511" s="116"/>
      <c r="K2511" s="116"/>
      <c r="L2511" s="116"/>
    </row>
    <row r="2512" spans="9:12" x14ac:dyDescent="0.25">
      <c r="I2512" s="116"/>
      <c r="J2512" s="116"/>
      <c r="K2512" s="116"/>
      <c r="L2512" s="116"/>
    </row>
    <row r="2513" spans="9:12" x14ac:dyDescent="0.25">
      <c r="I2513" s="116"/>
      <c r="J2513" s="116"/>
      <c r="K2513" s="116"/>
      <c r="L2513" s="116"/>
    </row>
    <row r="2514" spans="9:12" x14ac:dyDescent="0.25">
      <c r="I2514" s="116"/>
      <c r="J2514" s="116"/>
      <c r="K2514" s="116"/>
      <c r="L2514" s="116"/>
    </row>
    <row r="2515" spans="9:12" x14ac:dyDescent="0.25">
      <c r="I2515" s="116"/>
      <c r="J2515" s="116"/>
      <c r="K2515" s="116"/>
      <c r="L2515" s="116"/>
    </row>
    <row r="2516" spans="9:12" x14ac:dyDescent="0.25">
      <c r="I2516" s="116"/>
      <c r="J2516" s="116"/>
      <c r="K2516" s="116"/>
      <c r="L2516" s="116"/>
    </row>
    <row r="2517" spans="9:12" x14ac:dyDescent="0.25">
      <c r="I2517" s="116"/>
      <c r="J2517" s="116"/>
      <c r="K2517" s="116"/>
      <c r="L2517" s="116"/>
    </row>
    <row r="2518" spans="9:12" x14ac:dyDescent="0.25">
      <c r="I2518" s="116"/>
      <c r="J2518" s="116"/>
      <c r="K2518" s="116"/>
      <c r="L2518" s="116"/>
    </row>
    <row r="2519" spans="9:12" x14ac:dyDescent="0.25">
      <c r="I2519" s="116"/>
      <c r="J2519" s="116"/>
      <c r="K2519" s="116"/>
      <c r="L2519" s="116"/>
    </row>
    <row r="2520" spans="9:12" x14ac:dyDescent="0.25">
      <c r="I2520" s="116"/>
      <c r="J2520" s="116"/>
      <c r="K2520" s="116"/>
      <c r="L2520" s="116"/>
    </row>
    <row r="2521" spans="9:12" x14ac:dyDescent="0.25">
      <c r="I2521" s="116"/>
      <c r="J2521" s="116"/>
      <c r="K2521" s="116"/>
      <c r="L2521" s="116"/>
    </row>
    <row r="2522" spans="9:12" x14ac:dyDescent="0.25">
      <c r="I2522" s="116"/>
      <c r="J2522" s="116"/>
      <c r="K2522" s="116"/>
      <c r="L2522" s="116"/>
    </row>
    <row r="2523" spans="9:12" x14ac:dyDescent="0.25">
      <c r="I2523" s="116"/>
      <c r="J2523" s="116"/>
      <c r="K2523" s="116"/>
      <c r="L2523" s="116"/>
    </row>
    <row r="2524" spans="9:12" x14ac:dyDescent="0.25">
      <c r="I2524" s="116"/>
      <c r="J2524" s="116"/>
      <c r="K2524" s="116"/>
      <c r="L2524" s="116"/>
    </row>
    <row r="2525" spans="9:12" x14ac:dyDescent="0.25">
      <c r="I2525" s="116"/>
      <c r="J2525" s="116"/>
      <c r="K2525" s="116"/>
      <c r="L2525" s="116"/>
    </row>
    <row r="2526" spans="9:12" x14ac:dyDescent="0.25">
      <c r="I2526" s="116"/>
      <c r="J2526" s="116"/>
      <c r="K2526" s="116"/>
      <c r="L2526" s="116"/>
    </row>
    <row r="2527" spans="9:12" x14ac:dyDescent="0.25">
      <c r="I2527" s="116"/>
      <c r="J2527" s="116"/>
      <c r="K2527" s="116"/>
      <c r="L2527" s="116"/>
    </row>
    <row r="2528" spans="9:12" x14ac:dyDescent="0.25">
      <c r="I2528" s="116"/>
      <c r="J2528" s="116"/>
      <c r="K2528" s="116"/>
      <c r="L2528" s="116"/>
    </row>
    <row r="2529" spans="9:12" x14ac:dyDescent="0.25">
      <c r="I2529" s="116"/>
      <c r="J2529" s="116"/>
      <c r="K2529" s="116"/>
      <c r="L2529" s="116"/>
    </row>
    <row r="2530" spans="9:12" x14ac:dyDescent="0.25">
      <c r="I2530" s="116"/>
      <c r="J2530" s="116"/>
      <c r="K2530" s="116"/>
      <c r="L2530" s="116"/>
    </row>
    <row r="2531" spans="9:12" x14ac:dyDescent="0.25">
      <c r="I2531" s="116"/>
      <c r="J2531" s="116"/>
      <c r="K2531" s="116"/>
      <c r="L2531" s="116"/>
    </row>
    <row r="2532" spans="9:12" x14ac:dyDescent="0.25">
      <c r="I2532" s="116"/>
      <c r="J2532" s="116"/>
      <c r="K2532" s="116"/>
      <c r="L2532" s="116"/>
    </row>
    <row r="2533" spans="9:12" x14ac:dyDescent="0.25">
      <c r="I2533" s="116"/>
      <c r="J2533" s="116"/>
      <c r="K2533" s="116"/>
      <c r="L2533" s="116"/>
    </row>
    <row r="2534" spans="9:12" x14ac:dyDescent="0.25">
      <c r="I2534" s="116"/>
      <c r="J2534" s="116"/>
      <c r="K2534" s="116"/>
      <c r="L2534" s="116"/>
    </row>
    <row r="2535" spans="9:12" x14ac:dyDescent="0.25">
      <c r="I2535" s="116"/>
      <c r="J2535" s="116"/>
      <c r="K2535" s="116"/>
      <c r="L2535" s="116"/>
    </row>
    <row r="2536" spans="9:12" x14ac:dyDescent="0.25">
      <c r="I2536" s="116"/>
      <c r="J2536" s="116"/>
      <c r="K2536" s="116"/>
      <c r="L2536" s="116"/>
    </row>
    <row r="2537" spans="9:12" x14ac:dyDescent="0.25">
      <c r="I2537" s="116"/>
      <c r="J2537" s="116"/>
      <c r="K2537" s="116"/>
      <c r="L2537" s="116"/>
    </row>
    <row r="2538" spans="9:12" x14ac:dyDescent="0.25">
      <c r="I2538" s="116"/>
      <c r="J2538" s="116"/>
      <c r="K2538" s="116"/>
      <c r="L2538" s="116"/>
    </row>
    <row r="2539" spans="9:12" x14ac:dyDescent="0.25">
      <c r="I2539" s="116"/>
      <c r="J2539" s="116"/>
      <c r="K2539" s="116"/>
      <c r="L2539" s="116"/>
    </row>
    <row r="2540" spans="9:12" x14ac:dyDescent="0.25">
      <c r="I2540" s="116"/>
      <c r="J2540" s="116"/>
      <c r="K2540" s="116"/>
      <c r="L2540" s="116"/>
    </row>
    <row r="2541" spans="9:12" x14ac:dyDescent="0.25">
      <c r="I2541" s="116"/>
      <c r="J2541" s="116"/>
      <c r="K2541" s="116"/>
      <c r="L2541" s="116"/>
    </row>
    <row r="2542" spans="9:12" x14ac:dyDescent="0.25">
      <c r="I2542" s="116"/>
      <c r="J2542" s="116"/>
      <c r="K2542" s="116"/>
      <c r="L2542" s="116"/>
    </row>
    <row r="2543" spans="9:12" x14ac:dyDescent="0.25">
      <c r="I2543" s="116"/>
      <c r="J2543" s="116"/>
      <c r="K2543" s="116"/>
      <c r="L2543" s="116"/>
    </row>
    <row r="2544" spans="9:12" x14ac:dyDescent="0.25">
      <c r="I2544" s="116"/>
      <c r="J2544" s="116"/>
      <c r="K2544" s="116"/>
      <c r="L2544" s="116"/>
    </row>
    <row r="2545" spans="9:12" x14ac:dyDescent="0.25">
      <c r="I2545" s="116"/>
      <c r="J2545" s="116"/>
      <c r="K2545" s="116"/>
      <c r="L2545" s="116"/>
    </row>
    <row r="2546" spans="9:12" x14ac:dyDescent="0.25">
      <c r="I2546" s="116"/>
      <c r="J2546" s="116"/>
      <c r="K2546" s="116"/>
      <c r="L2546" s="116"/>
    </row>
    <row r="2547" spans="9:12" x14ac:dyDescent="0.25">
      <c r="I2547" s="116"/>
      <c r="J2547" s="116"/>
      <c r="K2547" s="116"/>
      <c r="L2547" s="116"/>
    </row>
    <row r="2548" spans="9:12" x14ac:dyDescent="0.25">
      <c r="I2548" s="116"/>
      <c r="J2548" s="116"/>
      <c r="K2548" s="116"/>
      <c r="L2548" s="116"/>
    </row>
    <row r="2549" spans="9:12" x14ac:dyDescent="0.25">
      <c r="I2549" s="116"/>
      <c r="J2549" s="116"/>
      <c r="K2549" s="116"/>
      <c r="L2549" s="116"/>
    </row>
    <row r="2550" spans="9:12" x14ac:dyDescent="0.25">
      <c r="I2550" s="116"/>
      <c r="J2550" s="116"/>
      <c r="K2550" s="116"/>
      <c r="L2550" s="116"/>
    </row>
    <row r="2551" spans="9:12" x14ac:dyDescent="0.25">
      <c r="I2551" s="116"/>
      <c r="J2551" s="116"/>
      <c r="K2551" s="116"/>
      <c r="L2551" s="116"/>
    </row>
    <row r="2552" spans="9:12" x14ac:dyDescent="0.25">
      <c r="I2552" s="116"/>
      <c r="J2552" s="116"/>
      <c r="K2552" s="116"/>
      <c r="L2552" s="116"/>
    </row>
    <row r="2553" spans="9:12" x14ac:dyDescent="0.25">
      <c r="I2553" s="116"/>
      <c r="J2553" s="116"/>
      <c r="K2553" s="116"/>
      <c r="L2553" s="116"/>
    </row>
    <row r="2554" spans="9:12" x14ac:dyDescent="0.25">
      <c r="I2554" s="116"/>
      <c r="J2554" s="116"/>
      <c r="K2554" s="116"/>
      <c r="L2554" s="116"/>
    </row>
    <row r="2555" spans="9:12" x14ac:dyDescent="0.25">
      <c r="I2555" s="116"/>
      <c r="J2555" s="116"/>
      <c r="K2555" s="116"/>
      <c r="L2555" s="116"/>
    </row>
    <row r="2556" spans="9:12" x14ac:dyDescent="0.25">
      <c r="I2556" s="116"/>
      <c r="J2556" s="116"/>
      <c r="K2556" s="116"/>
      <c r="L2556" s="116"/>
    </row>
    <row r="2557" spans="9:12" x14ac:dyDescent="0.25">
      <c r="I2557" s="116"/>
      <c r="J2557" s="116"/>
      <c r="K2557" s="116"/>
      <c r="L2557" s="116"/>
    </row>
    <row r="2558" spans="9:12" x14ac:dyDescent="0.25">
      <c r="I2558" s="116"/>
      <c r="J2558" s="116"/>
      <c r="K2558" s="116"/>
      <c r="L2558" s="116"/>
    </row>
    <row r="2559" spans="9:12" x14ac:dyDescent="0.25">
      <c r="I2559" s="116"/>
      <c r="J2559" s="116"/>
      <c r="K2559" s="116"/>
      <c r="L2559" s="116"/>
    </row>
    <row r="2560" spans="9:12" x14ac:dyDescent="0.25">
      <c r="I2560" s="116"/>
      <c r="J2560" s="116"/>
      <c r="K2560" s="116"/>
      <c r="L2560" s="116"/>
    </row>
    <row r="2561" spans="9:12" x14ac:dyDescent="0.25">
      <c r="I2561" s="116"/>
      <c r="J2561" s="116"/>
      <c r="K2561" s="116"/>
      <c r="L2561" s="116"/>
    </row>
    <row r="2562" spans="9:12" x14ac:dyDescent="0.25">
      <c r="I2562" s="116"/>
      <c r="J2562" s="116"/>
      <c r="K2562" s="116"/>
      <c r="L2562" s="116"/>
    </row>
    <row r="2563" spans="9:12" x14ac:dyDescent="0.25">
      <c r="I2563" s="116"/>
      <c r="J2563" s="116"/>
      <c r="K2563" s="116"/>
      <c r="L2563" s="116"/>
    </row>
    <row r="2564" spans="9:12" x14ac:dyDescent="0.25">
      <c r="I2564" s="116"/>
      <c r="J2564" s="116"/>
      <c r="K2564" s="116"/>
      <c r="L2564" s="116"/>
    </row>
    <row r="2565" spans="9:12" x14ac:dyDescent="0.25">
      <c r="I2565" s="116"/>
      <c r="J2565" s="116"/>
      <c r="K2565" s="116"/>
      <c r="L2565" s="116"/>
    </row>
    <row r="2566" spans="9:12" x14ac:dyDescent="0.25">
      <c r="I2566" s="116"/>
      <c r="J2566" s="116"/>
      <c r="K2566" s="116"/>
      <c r="L2566" s="116"/>
    </row>
    <row r="2567" spans="9:12" x14ac:dyDescent="0.25">
      <c r="I2567" s="116"/>
      <c r="J2567" s="116"/>
      <c r="K2567" s="116"/>
      <c r="L2567" s="116"/>
    </row>
    <row r="2568" spans="9:12" x14ac:dyDescent="0.25">
      <c r="I2568" s="116"/>
      <c r="J2568" s="116"/>
      <c r="K2568" s="116"/>
      <c r="L2568" s="116"/>
    </row>
    <row r="2569" spans="9:12" x14ac:dyDescent="0.25">
      <c r="I2569" s="116"/>
      <c r="J2569" s="116"/>
      <c r="K2569" s="116"/>
      <c r="L2569" s="116"/>
    </row>
    <row r="2570" spans="9:12" x14ac:dyDescent="0.25">
      <c r="I2570" s="116"/>
      <c r="J2570" s="116"/>
      <c r="K2570" s="116"/>
      <c r="L2570" s="116"/>
    </row>
    <row r="2571" spans="9:12" x14ac:dyDescent="0.25">
      <c r="I2571" s="116"/>
      <c r="J2571" s="116"/>
      <c r="K2571" s="116"/>
      <c r="L2571" s="116"/>
    </row>
    <row r="2572" spans="9:12" x14ac:dyDescent="0.25">
      <c r="I2572" s="116"/>
      <c r="J2572" s="116"/>
      <c r="K2572" s="116"/>
      <c r="L2572" s="116"/>
    </row>
    <row r="2573" spans="9:12" x14ac:dyDescent="0.25">
      <c r="I2573" s="116"/>
      <c r="J2573" s="116"/>
      <c r="K2573" s="116"/>
      <c r="L2573" s="116"/>
    </row>
    <row r="2574" spans="9:12" x14ac:dyDescent="0.25">
      <c r="I2574" s="116"/>
      <c r="J2574" s="116"/>
      <c r="K2574" s="116"/>
      <c r="L2574" s="116"/>
    </row>
    <row r="2575" spans="9:12" x14ac:dyDescent="0.25">
      <c r="I2575" s="116"/>
      <c r="J2575" s="116"/>
      <c r="K2575" s="116"/>
      <c r="L2575" s="116"/>
    </row>
    <row r="2576" spans="9:12" x14ac:dyDescent="0.25">
      <c r="I2576" s="116"/>
      <c r="J2576" s="116"/>
      <c r="K2576" s="116"/>
      <c r="L2576" s="116"/>
    </row>
    <row r="2577" spans="9:12" x14ac:dyDescent="0.25">
      <c r="I2577" s="116"/>
      <c r="J2577" s="116"/>
      <c r="K2577" s="116"/>
      <c r="L2577" s="116"/>
    </row>
    <row r="2578" spans="9:12" x14ac:dyDescent="0.25">
      <c r="I2578" s="116"/>
      <c r="J2578" s="116"/>
      <c r="K2578" s="116"/>
      <c r="L2578" s="116"/>
    </row>
    <row r="2579" spans="9:12" x14ac:dyDescent="0.25">
      <c r="I2579" s="116"/>
      <c r="J2579" s="116"/>
      <c r="K2579" s="116"/>
      <c r="L2579" s="116"/>
    </row>
    <row r="2580" spans="9:12" x14ac:dyDescent="0.25">
      <c r="I2580" s="116"/>
      <c r="J2580" s="116"/>
      <c r="K2580" s="116"/>
      <c r="L2580" s="116"/>
    </row>
    <row r="2581" spans="9:12" x14ac:dyDescent="0.25">
      <c r="I2581" s="116"/>
      <c r="J2581" s="116"/>
      <c r="K2581" s="116"/>
      <c r="L2581" s="116"/>
    </row>
    <row r="2582" spans="9:12" x14ac:dyDescent="0.25">
      <c r="I2582" s="116"/>
      <c r="J2582" s="116"/>
      <c r="K2582" s="116"/>
      <c r="L2582" s="116"/>
    </row>
    <row r="2583" spans="9:12" x14ac:dyDescent="0.25">
      <c r="I2583" s="116"/>
      <c r="J2583" s="116"/>
      <c r="K2583" s="116"/>
      <c r="L2583" s="116"/>
    </row>
    <row r="2584" spans="9:12" x14ac:dyDescent="0.25">
      <c r="I2584" s="116"/>
      <c r="J2584" s="116"/>
      <c r="K2584" s="116"/>
      <c r="L2584" s="116"/>
    </row>
    <row r="2585" spans="9:12" x14ac:dyDescent="0.25">
      <c r="I2585" s="116"/>
      <c r="J2585" s="116"/>
      <c r="K2585" s="116"/>
      <c r="L2585" s="116"/>
    </row>
    <row r="2586" spans="9:12" x14ac:dyDescent="0.25">
      <c r="I2586" s="116"/>
      <c r="J2586" s="116"/>
      <c r="K2586" s="116"/>
      <c r="L2586" s="116"/>
    </row>
    <row r="2587" spans="9:12" x14ac:dyDescent="0.25">
      <c r="I2587" s="116"/>
      <c r="J2587" s="116"/>
      <c r="K2587" s="116"/>
      <c r="L2587" s="116"/>
    </row>
    <row r="2588" spans="9:12" x14ac:dyDescent="0.25">
      <c r="I2588" s="116"/>
      <c r="J2588" s="116"/>
      <c r="K2588" s="116"/>
      <c r="L2588" s="116"/>
    </row>
    <row r="2589" spans="9:12" x14ac:dyDescent="0.25">
      <c r="I2589" s="116"/>
      <c r="J2589" s="116"/>
      <c r="K2589" s="116"/>
      <c r="L2589" s="116"/>
    </row>
    <row r="2590" spans="9:12" x14ac:dyDescent="0.25">
      <c r="I2590" s="116"/>
      <c r="J2590" s="116"/>
      <c r="K2590" s="116"/>
      <c r="L2590" s="116"/>
    </row>
    <row r="2591" spans="9:12" x14ac:dyDescent="0.25">
      <c r="I2591" s="116"/>
      <c r="J2591" s="116"/>
      <c r="K2591" s="116"/>
      <c r="L2591" s="116"/>
    </row>
    <row r="2592" spans="9:12" x14ac:dyDescent="0.25">
      <c r="I2592" s="116"/>
      <c r="J2592" s="116"/>
      <c r="K2592" s="116"/>
      <c r="L2592" s="116"/>
    </row>
    <row r="2593" spans="9:12" x14ac:dyDescent="0.25">
      <c r="I2593" s="116"/>
      <c r="J2593" s="116"/>
      <c r="K2593" s="116"/>
      <c r="L2593" s="116"/>
    </row>
    <row r="2594" spans="9:12" x14ac:dyDescent="0.25">
      <c r="I2594" s="116"/>
      <c r="J2594" s="116"/>
      <c r="K2594" s="116"/>
      <c r="L2594" s="116"/>
    </row>
    <row r="2595" spans="9:12" x14ac:dyDescent="0.25">
      <c r="I2595" s="116"/>
      <c r="J2595" s="116"/>
      <c r="K2595" s="116"/>
      <c r="L2595" s="116"/>
    </row>
    <row r="2596" spans="9:12" x14ac:dyDescent="0.25">
      <c r="I2596" s="116"/>
      <c r="J2596" s="116"/>
      <c r="K2596" s="116"/>
      <c r="L2596" s="116"/>
    </row>
    <row r="2597" spans="9:12" x14ac:dyDescent="0.25">
      <c r="I2597" s="116"/>
      <c r="J2597" s="116"/>
      <c r="K2597" s="116"/>
      <c r="L2597" s="116"/>
    </row>
    <row r="2598" spans="9:12" x14ac:dyDescent="0.25">
      <c r="I2598" s="116"/>
      <c r="J2598" s="116"/>
      <c r="K2598" s="116"/>
      <c r="L2598" s="116"/>
    </row>
    <row r="2599" spans="9:12" x14ac:dyDescent="0.25">
      <c r="I2599" s="116"/>
      <c r="J2599" s="116"/>
      <c r="K2599" s="116"/>
      <c r="L2599" s="116"/>
    </row>
    <row r="2600" spans="9:12" x14ac:dyDescent="0.25">
      <c r="I2600" s="116"/>
      <c r="J2600" s="116"/>
      <c r="K2600" s="116"/>
      <c r="L2600" s="116"/>
    </row>
    <row r="2601" spans="9:12" x14ac:dyDescent="0.25">
      <c r="I2601" s="116"/>
      <c r="J2601" s="116"/>
      <c r="K2601" s="116"/>
      <c r="L2601" s="116"/>
    </row>
    <row r="2602" spans="9:12" x14ac:dyDescent="0.25">
      <c r="I2602" s="116"/>
      <c r="J2602" s="116"/>
      <c r="K2602" s="116"/>
      <c r="L2602" s="116"/>
    </row>
    <row r="2603" spans="9:12" x14ac:dyDescent="0.25">
      <c r="I2603" s="116"/>
      <c r="J2603" s="116"/>
      <c r="K2603" s="116"/>
      <c r="L2603" s="116"/>
    </row>
    <row r="2604" spans="9:12" x14ac:dyDescent="0.25">
      <c r="I2604" s="116"/>
      <c r="J2604" s="116"/>
      <c r="K2604" s="116"/>
      <c r="L2604" s="116"/>
    </row>
    <row r="2605" spans="9:12" x14ac:dyDescent="0.25">
      <c r="I2605" s="116"/>
      <c r="J2605" s="116"/>
      <c r="K2605" s="116"/>
      <c r="L2605" s="116"/>
    </row>
    <row r="2606" spans="9:12" x14ac:dyDescent="0.25">
      <c r="I2606" s="116"/>
      <c r="J2606" s="116"/>
      <c r="K2606" s="116"/>
      <c r="L2606" s="116"/>
    </row>
    <row r="2607" spans="9:12" x14ac:dyDescent="0.25">
      <c r="I2607" s="116"/>
      <c r="J2607" s="116"/>
      <c r="K2607" s="116"/>
      <c r="L2607" s="116"/>
    </row>
    <row r="2608" spans="9:12" x14ac:dyDescent="0.25">
      <c r="I2608" s="116"/>
      <c r="J2608" s="116"/>
      <c r="K2608" s="116"/>
      <c r="L2608" s="116"/>
    </row>
    <row r="2609" spans="9:12" x14ac:dyDescent="0.25">
      <c r="I2609" s="116"/>
      <c r="J2609" s="116"/>
      <c r="K2609" s="116"/>
      <c r="L2609" s="116"/>
    </row>
    <row r="2610" spans="9:12" x14ac:dyDescent="0.25">
      <c r="I2610" s="116"/>
      <c r="J2610" s="116"/>
      <c r="K2610" s="116"/>
      <c r="L2610" s="116"/>
    </row>
    <row r="2611" spans="9:12" x14ac:dyDescent="0.25">
      <c r="I2611" s="116"/>
      <c r="J2611" s="116"/>
      <c r="K2611" s="116"/>
      <c r="L2611" s="116"/>
    </row>
    <row r="2612" spans="9:12" x14ac:dyDescent="0.25">
      <c r="I2612" s="116"/>
      <c r="J2612" s="116"/>
      <c r="K2612" s="116"/>
      <c r="L2612" s="116"/>
    </row>
    <row r="2613" spans="9:12" x14ac:dyDescent="0.25">
      <c r="I2613" s="116"/>
      <c r="J2613" s="116"/>
      <c r="K2613" s="116"/>
      <c r="L2613" s="116"/>
    </row>
    <row r="2614" spans="9:12" x14ac:dyDescent="0.25">
      <c r="I2614" s="116"/>
      <c r="J2614" s="116"/>
      <c r="K2614" s="116"/>
      <c r="L2614" s="116"/>
    </row>
    <row r="2615" spans="9:12" x14ac:dyDescent="0.25">
      <c r="I2615" s="116"/>
      <c r="J2615" s="116"/>
      <c r="K2615" s="116"/>
      <c r="L2615" s="116"/>
    </row>
    <row r="2616" spans="9:12" x14ac:dyDescent="0.25">
      <c r="I2616" s="116"/>
      <c r="J2616" s="116"/>
      <c r="K2616" s="116"/>
      <c r="L2616" s="116"/>
    </row>
    <row r="2617" spans="9:12" x14ac:dyDescent="0.25">
      <c r="I2617" s="116"/>
      <c r="J2617" s="116"/>
      <c r="K2617" s="116"/>
      <c r="L2617" s="116"/>
    </row>
    <row r="2618" spans="9:12" x14ac:dyDescent="0.25">
      <c r="I2618" s="116"/>
      <c r="J2618" s="116"/>
      <c r="K2618" s="116"/>
      <c r="L2618" s="116"/>
    </row>
    <row r="2619" spans="9:12" x14ac:dyDescent="0.25">
      <c r="I2619" s="116"/>
      <c r="J2619" s="116"/>
      <c r="K2619" s="116"/>
      <c r="L2619" s="116"/>
    </row>
    <row r="2620" spans="9:12" x14ac:dyDescent="0.25">
      <c r="I2620" s="116"/>
      <c r="J2620" s="116"/>
      <c r="K2620" s="116"/>
      <c r="L2620" s="116"/>
    </row>
    <row r="2621" spans="9:12" x14ac:dyDescent="0.25">
      <c r="I2621" s="116"/>
      <c r="J2621" s="116"/>
      <c r="K2621" s="116"/>
      <c r="L2621" s="116"/>
    </row>
    <row r="2622" spans="9:12" x14ac:dyDescent="0.25">
      <c r="I2622" s="116"/>
      <c r="J2622" s="116"/>
      <c r="K2622" s="116"/>
      <c r="L2622" s="116"/>
    </row>
    <row r="2623" spans="9:12" x14ac:dyDescent="0.25">
      <c r="I2623" s="116"/>
      <c r="J2623" s="116"/>
      <c r="K2623" s="116"/>
      <c r="L2623" s="116"/>
    </row>
    <row r="2624" spans="9:12" x14ac:dyDescent="0.25">
      <c r="I2624" s="116"/>
      <c r="J2624" s="116"/>
      <c r="K2624" s="116"/>
      <c r="L2624" s="116"/>
    </row>
    <row r="2625" spans="9:12" x14ac:dyDescent="0.25">
      <c r="I2625" s="116"/>
      <c r="J2625" s="116"/>
      <c r="K2625" s="116"/>
      <c r="L2625" s="116"/>
    </row>
    <row r="2626" spans="9:12" x14ac:dyDescent="0.25">
      <c r="I2626" s="116"/>
      <c r="J2626" s="116"/>
      <c r="K2626" s="116"/>
      <c r="L2626" s="116"/>
    </row>
    <row r="2627" spans="9:12" x14ac:dyDescent="0.25">
      <c r="I2627" s="116"/>
      <c r="J2627" s="116"/>
      <c r="K2627" s="116"/>
      <c r="L2627" s="116"/>
    </row>
    <row r="2628" spans="9:12" x14ac:dyDescent="0.25">
      <c r="I2628" s="116"/>
      <c r="J2628" s="116"/>
      <c r="K2628" s="116"/>
      <c r="L2628" s="116"/>
    </row>
    <row r="2629" spans="9:12" x14ac:dyDescent="0.25">
      <c r="I2629" s="116"/>
      <c r="J2629" s="116"/>
      <c r="K2629" s="116"/>
      <c r="L2629" s="116"/>
    </row>
    <row r="2630" spans="9:12" x14ac:dyDescent="0.25">
      <c r="I2630" s="116"/>
      <c r="J2630" s="116"/>
      <c r="K2630" s="116"/>
      <c r="L2630" s="116"/>
    </row>
    <row r="2631" spans="9:12" x14ac:dyDescent="0.25">
      <c r="I2631" s="116"/>
      <c r="J2631" s="116"/>
      <c r="K2631" s="116"/>
      <c r="L2631" s="116"/>
    </row>
    <row r="2632" spans="9:12" x14ac:dyDescent="0.25">
      <c r="I2632" s="116"/>
      <c r="J2632" s="116"/>
      <c r="K2632" s="116"/>
      <c r="L2632" s="116"/>
    </row>
    <row r="2633" spans="9:12" x14ac:dyDescent="0.25">
      <c r="I2633" s="116"/>
      <c r="J2633" s="116"/>
      <c r="K2633" s="116"/>
      <c r="L2633" s="116"/>
    </row>
    <row r="2634" spans="9:12" x14ac:dyDescent="0.25">
      <c r="I2634" s="116"/>
      <c r="J2634" s="116"/>
      <c r="K2634" s="116"/>
      <c r="L2634" s="116"/>
    </row>
    <row r="2635" spans="9:12" x14ac:dyDescent="0.25">
      <c r="I2635" s="116"/>
      <c r="J2635" s="116"/>
      <c r="K2635" s="116"/>
      <c r="L2635" s="116"/>
    </row>
    <row r="2636" spans="9:12" x14ac:dyDescent="0.25">
      <c r="I2636" s="116"/>
      <c r="J2636" s="116"/>
      <c r="K2636" s="116"/>
      <c r="L2636" s="116"/>
    </row>
    <row r="2637" spans="9:12" x14ac:dyDescent="0.25">
      <c r="I2637" s="116"/>
      <c r="J2637" s="116"/>
      <c r="K2637" s="116"/>
      <c r="L2637" s="116"/>
    </row>
    <row r="2638" spans="9:12" x14ac:dyDescent="0.25">
      <c r="I2638" s="116"/>
      <c r="J2638" s="116"/>
      <c r="K2638" s="116"/>
      <c r="L2638" s="116"/>
    </row>
    <row r="2639" spans="9:12" x14ac:dyDescent="0.25">
      <c r="I2639" s="116"/>
      <c r="J2639" s="116"/>
      <c r="K2639" s="116"/>
      <c r="L2639" s="116"/>
    </row>
    <row r="2640" spans="9:12" x14ac:dyDescent="0.25">
      <c r="I2640" s="116"/>
      <c r="J2640" s="116"/>
      <c r="K2640" s="116"/>
      <c r="L2640" s="116"/>
    </row>
    <row r="2641" spans="9:12" x14ac:dyDescent="0.25">
      <c r="I2641" s="116"/>
      <c r="J2641" s="116"/>
      <c r="K2641" s="116"/>
      <c r="L2641" s="116"/>
    </row>
    <row r="2642" spans="9:12" x14ac:dyDescent="0.25">
      <c r="I2642" s="116"/>
      <c r="J2642" s="116"/>
      <c r="K2642" s="116"/>
      <c r="L2642" s="116"/>
    </row>
    <row r="2643" spans="9:12" x14ac:dyDescent="0.25">
      <c r="I2643" s="116"/>
      <c r="J2643" s="116"/>
      <c r="K2643" s="116"/>
      <c r="L2643" s="116"/>
    </row>
    <row r="2644" spans="9:12" x14ac:dyDescent="0.25">
      <c r="I2644" s="116"/>
      <c r="J2644" s="116"/>
      <c r="K2644" s="116"/>
      <c r="L2644" s="116"/>
    </row>
    <row r="2645" spans="9:12" x14ac:dyDescent="0.25">
      <c r="I2645" s="116"/>
      <c r="J2645" s="116"/>
      <c r="K2645" s="116"/>
      <c r="L2645" s="116"/>
    </row>
    <row r="2646" spans="9:12" x14ac:dyDescent="0.25">
      <c r="I2646" s="116"/>
      <c r="J2646" s="116"/>
      <c r="K2646" s="116"/>
      <c r="L2646" s="116"/>
    </row>
    <row r="2647" spans="9:12" x14ac:dyDescent="0.25">
      <c r="I2647" s="116"/>
      <c r="J2647" s="116"/>
      <c r="K2647" s="116"/>
      <c r="L2647" s="116"/>
    </row>
    <row r="2648" spans="9:12" x14ac:dyDescent="0.25">
      <c r="I2648" s="116"/>
      <c r="J2648" s="116"/>
      <c r="K2648" s="116"/>
      <c r="L2648" s="116"/>
    </row>
    <row r="2649" spans="9:12" x14ac:dyDescent="0.25">
      <c r="I2649" s="116"/>
      <c r="J2649" s="116"/>
      <c r="K2649" s="116"/>
      <c r="L2649" s="116"/>
    </row>
    <row r="2650" spans="9:12" x14ac:dyDescent="0.25">
      <c r="I2650" s="116"/>
      <c r="J2650" s="116"/>
      <c r="K2650" s="116"/>
      <c r="L2650" s="116"/>
    </row>
    <row r="2651" spans="9:12" x14ac:dyDescent="0.25">
      <c r="I2651" s="116"/>
      <c r="J2651" s="116"/>
      <c r="K2651" s="116"/>
      <c r="L2651" s="116"/>
    </row>
    <row r="2652" spans="9:12" x14ac:dyDescent="0.25">
      <c r="I2652" s="116"/>
      <c r="J2652" s="116"/>
      <c r="K2652" s="116"/>
      <c r="L2652" s="116"/>
    </row>
    <row r="2653" spans="9:12" x14ac:dyDescent="0.25">
      <c r="I2653" s="116"/>
      <c r="J2653" s="116"/>
      <c r="K2653" s="116"/>
      <c r="L2653" s="116"/>
    </row>
    <row r="2654" spans="9:12" x14ac:dyDescent="0.25">
      <c r="I2654" s="116"/>
      <c r="J2654" s="116"/>
      <c r="K2654" s="116"/>
      <c r="L2654" s="116"/>
    </row>
    <row r="2655" spans="9:12" x14ac:dyDescent="0.25">
      <c r="I2655" s="116"/>
      <c r="J2655" s="116"/>
      <c r="K2655" s="116"/>
      <c r="L2655" s="116"/>
    </row>
    <row r="2656" spans="9:12" x14ac:dyDescent="0.25">
      <c r="I2656" s="116"/>
      <c r="J2656" s="116"/>
      <c r="K2656" s="116"/>
      <c r="L2656" s="116"/>
    </row>
    <row r="2657" spans="9:12" x14ac:dyDescent="0.25">
      <c r="I2657" s="116"/>
      <c r="J2657" s="116"/>
      <c r="K2657" s="116"/>
      <c r="L2657" s="116"/>
    </row>
    <row r="2658" spans="9:12" x14ac:dyDescent="0.25">
      <c r="I2658" s="116"/>
      <c r="J2658" s="116"/>
      <c r="K2658" s="116"/>
      <c r="L2658" s="116"/>
    </row>
    <row r="2659" spans="9:12" x14ac:dyDescent="0.25">
      <c r="I2659" s="116"/>
      <c r="J2659" s="116"/>
      <c r="K2659" s="116"/>
      <c r="L2659" s="116"/>
    </row>
    <row r="2660" spans="9:12" x14ac:dyDescent="0.25">
      <c r="I2660" s="116"/>
      <c r="J2660" s="116"/>
      <c r="K2660" s="116"/>
      <c r="L2660" s="116"/>
    </row>
    <row r="2661" spans="9:12" x14ac:dyDescent="0.25">
      <c r="I2661" s="116"/>
      <c r="J2661" s="116"/>
      <c r="K2661" s="116"/>
      <c r="L2661" s="116"/>
    </row>
    <row r="2662" spans="9:12" x14ac:dyDescent="0.25">
      <c r="I2662" s="116"/>
      <c r="J2662" s="116"/>
      <c r="K2662" s="116"/>
      <c r="L2662" s="116"/>
    </row>
    <row r="2663" spans="9:12" x14ac:dyDescent="0.25">
      <c r="I2663" s="116"/>
      <c r="J2663" s="116"/>
      <c r="K2663" s="116"/>
      <c r="L2663" s="116"/>
    </row>
    <row r="2664" spans="9:12" x14ac:dyDescent="0.25">
      <c r="I2664" s="116"/>
      <c r="J2664" s="116"/>
      <c r="K2664" s="116"/>
      <c r="L2664" s="116"/>
    </row>
    <row r="2665" spans="9:12" x14ac:dyDescent="0.25">
      <c r="I2665" s="116"/>
      <c r="J2665" s="116"/>
      <c r="K2665" s="116"/>
      <c r="L2665" s="116"/>
    </row>
    <row r="2666" spans="9:12" x14ac:dyDescent="0.25">
      <c r="I2666" s="116"/>
      <c r="J2666" s="116"/>
      <c r="K2666" s="116"/>
      <c r="L2666" s="116"/>
    </row>
    <row r="2667" spans="9:12" x14ac:dyDescent="0.25">
      <c r="I2667" s="116"/>
      <c r="J2667" s="116"/>
      <c r="K2667" s="116"/>
      <c r="L2667" s="116"/>
    </row>
    <row r="2668" spans="9:12" x14ac:dyDescent="0.25">
      <c r="I2668" s="116"/>
      <c r="J2668" s="116"/>
      <c r="K2668" s="116"/>
      <c r="L2668" s="116"/>
    </row>
    <row r="2669" spans="9:12" x14ac:dyDescent="0.25">
      <c r="I2669" s="116"/>
      <c r="J2669" s="116"/>
      <c r="K2669" s="116"/>
      <c r="L2669" s="116"/>
    </row>
    <row r="2670" spans="9:12" x14ac:dyDescent="0.25">
      <c r="I2670" s="116"/>
      <c r="J2670" s="116"/>
      <c r="K2670" s="116"/>
      <c r="L2670" s="116"/>
    </row>
    <row r="2671" spans="9:12" x14ac:dyDescent="0.25">
      <c r="I2671" s="116"/>
      <c r="J2671" s="116"/>
      <c r="K2671" s="116"/>
      <c r="L2671" s="116"/>
    </row>
    <row r="2672" spans="9:12" x14ac:dyDescent="0.25">
      <c r="I2672" s="116"/>
      <c r="J2672" s="116"/>
      <c r="K2672" s="116"/>
      <c r="L2672" s="116"/>
    </row>
    <row r="2673" spans="9:12" x14ac:dyDescent="0.25">
      <c r="I2673" s="116"/>
      <c r="J2673" s="116"/>
      <c r="K2673" s="116"/>
      <c r="L2673" s="116"/>
    </row>
    <row r="2674" spans="9:12" x14ac:dyDescent="0.25">
      <c r="I2674" s="116"/>
      <c r="J2674" s="116"/>
      <c r="K2674" s="116"/>
      <c r="L2674" s="116"/>
    </row>
    <row r="2675" spans="9:12" x14ac:dyDescent="0.25">
      <c r="I2675" s="116"/>
      <c r="J2675" s="116"/>
      <c r="K2675" s="116"/>
      <c r="L2675" s="116"/>
    </row>
    <row r="2676" spans="9:12" x14ac:dyDescent="0.25">
      <c r="I2676" s="116"/>
      <c r="J2676" s="116"/>
      <c r="K2676" s="116"/>
      <c r="L2676" s="116"/>
    </row>
    <row r="2677" spans="9:12" x14ac:dyDescent="0.25">
      <c r="I2677" s="116"/>
      <c r="J2677" s="116"/>
      <c r="K2677" s="116"/>
      <c r="L2677" s="116"/>
    </row>
    <row r="2678" spans="9:12" x14ac:dyDescent="0.25">
      <c r="I2678" s="116"/>
      <c r="J2678" s="116"/>
      <c r="K2678" s="116"/>
      <c r="L2678" s="116"/>
    </row>
    <row r="2679" spans="9:12" x14ac:dyDescent="0.25">
      <c r="I2679" s="116"/>
      <c r="J2679" s="116"/>
      <c r="K2679" s="116"/>
      <c r="L2679" s="116"/>
    </row>
    <row r="2680" spans="9:12" x14ac:dyDescent="0.25">
      <c r="I2680" s="116"/>
      <c r="J2680" s="116"/>
      <c r="K2680" s="116"/>
      <c r="L2680" s="116"/>
    </row>
    <row r="2681" spans="9:12" x14ac:dyDescent="0.25">
      <c r="I2681" s="116"/>
      <c r="J2681" s="116"/>
      <c r="K2681" s="116"/>
      <c r="L2681" s="116"/>
    </row>
    <row r="2682" spans="9:12" x14ac:dyDescent="0.25">
      <c r="I2682" s="116"/>
      <c r="J2682" s="116"/>
      <c r="K2682" s="116"/>
      <c r="L2682" s="116"/>
    </row>
    <row r="2683" spans="9:12" x14ac:dyDescent="0.25">
      <c r="I2683" s="116"/>
      <c r="J2683" s="116"/>
      <c r="K2683" s="116"/>
      <c r="L2683" s="116"/>
    </row>
    <row r="2684" spans="9:12" x14ac:dyDescent="0.25">
      <c r="I2684" s="116"/>
      <c r="J2684" s="116"/>
      <c r="K2684" s="116"/>
      <c r="L2684" s="116"/>
    </row>
    <row r="2685" spans="9:12" x14ac:dyDescent="0.25">
      <c r="I2685" s="116"/>
      <c r="J2685" s="116"/>
      <c r="K2685" s="116"/>
      <c r="L2685" s="116"/>
    </row>
    <row r="2686" spans="9:12" x14ac:dyDescent="0.25">
      <c r="I2686" s="116"/>
      <c r="J2686" s="116"/>
      <c r="K2686" s="116"/>
      <c r="L2686" s="116"/>
    </row>
    <row r="2687" spans="9:12" x14ac:dyDescent="0.25">
      <c r="I2687" s="116"/>
      <c r="J2687" s="116"/>
      <c r="K2687" s="116"/>
      <c r="L2687" s="116"/>
    </row>
    <row r="2688" spans="9:12" x14ac:dyDescent="0.25">
      <c r="I2688" s="116"/>
      <c r="J2688" s="116"/>
      <c r="K2688" s="116"/>
      <c r="L2688" s="116"/>
    </row>
    <row r="2689" spans="9:12" x14ac:dyDescent="0.25">
      <c r="I2689" s="116"/>
      <c r="J2689" s="116"/>
      <c r="K2689" s="116"/>
      <c r="L2689" s="116"/>
    </row>
    <row r="2690" spans="9:12" x14ac:dyDescent="0.25">
      <c r="I2690" s="116"/>
      <c r="J2690" s="116"/>
      <c r="K2690" s="116"/>
      <c r="L2690" s="116"/>
    </row>
    <row r="2691" spans="9:12" x14ac:dyDescent="0.25">
      <c r="I2691" s="116"/>
      <c r="J2691" s="116"/>
      <c r="K2691" s="116"/>
      <c r="L2691" s="116"/>
    </row>
    <row r="2692" spans="9:12" x14ac:dyDescent="0.25">
      <c r="I2692" s="116"/>
      <c r="J2692" s="116"/>
      <c r="K2692" s="116"/>
      <c r="L2692" s="116"/>
    </row>
    <row r="2693" spans="9:12" x14ac:dyDescent="0.25">
      <c r="I2693" s="116"/>
      <c r="J2693" s="116"/>
      <c r="K2693" s="116"/>
      <c r="L2693" s="116"/>
    </row>
    <row r="2694" spans="9:12" x14ac:dyDescent="0.25">
      <c r="I2694" s="116"/>
      <c r="J2694" s="116"/>
      <c r="K2694" s="116"/>
      <c r="L2694" s="116"/>
    </row>
    <row r="2695" spans="9:12" x14ac:dyDescent="0.25">
      <c r="I2695" s="116"/>
      <c r="J2695" s="116"/>
      <c r="K2695" s="116"/>
      <c r="L2695" s="116"/>
    </row>
    <row r="2696" spans="9:12" x14ac:dyDescent="0.25">
      <c r="I2696" s="116"/>
      <c r="J2696" s="116"/>
      <c r="K2696" s="116"/>
      <c r="L2696" s="116"/>
    </row>
    <row r="2697" spans="9:12" x14ac:dyDescent="0.25">
      <c r="I2697" s="116"/>
      <c r="J2697" s="116"/>
      <c r="K2697" s="116"/>
      <c r="L2697" s="116"/>
    </row>
    <row r="2698" spans="9:12" x14ac:dyDescent="0.25">
      <c r="I2698" s="116"/>
      <c r="J2698" s="116"/>
      <c r="K2698" s="116"/>
      <c r="L2698" s="116"/>
    </row>
    <row r="2699" spans="9:12" x14ac:dyDescent="0.25">
      <c r="I2699" s="116"/>
      <c r="J2699" s="116"/>
      <c r="K2699" s="116"/>
      <c r="L2699" s="116"/>
    </row>
    <row r="2700" spans="9:12" x14ac:dyDescent="0.25">
      <c r="I2700" s="116"/>
      <c r="J2700" s="116"/>
      <c r="K2700" s="116"/>
      <c r="L2700" s="116"/>
    </row>
    <row r="2701" spans="9:12" x14ac:dyDescent="0.25">
      <c r="I2701" s="116"/>
      <c r="J2701" s="116"/>
      <c r="K2701" s="116"/>
      <c r="L2701" s="116"/>
    </row>
    <row r="2702" spans="9:12" x14ac:dyDescent="0.25">
      <c r="I2702" s="116"/>
      <c r="J2702" s="116"/>
      <c r="K2702" s="116"/>
      <c r="L2702" s="116"/>
    </row>
    <row r="2703" spans="9:12" x14ac:dyDescent="0.25">
      <c r="I2703" s="116"/>
      <c r="J2703" s="116"/>
      <c r="K2703" s="116"/>
      <c r="L2703" s="116"/>
    </row>
    <row r="2704" spans="9:12" x14ac:dyDescent="0.25">
      <c r="I2704" s="116"/>
      <c r="J2704" s="116"/>
      <c r="K2704" s="116"/>
      <c r="L2704" s="116"/>
    </row>
    <row r="2705" spans="9:12" x14ac:dyDescent="0.25">
      <c r="I2705" s="116"/>
      <c r="J2705" s="116"/>
      <c r="K2705" s="116"/>
      <c r="L2705" s="116"/>
    </row>
    <row r="2706" spans="9:12" x14ac:dyDescent="0.25">
      <c r="I2706" s="116"/>
      <c r="J2706" s="116"/>
      <c r="K2706" s="116"/>
      <c r="L2706" s="116"/>
    </row>
    <row r="2707" spans="9:12" x14ac:dyDescent="0.25">
      <c r="I2707" s="116"/>
      <c r="J2707" s="116"/>
      <c r="K2707" s="116"/>
      <c r="L2707" s="116"/>
    </row>
    <row r="2708" spans="9:12" x14ac:dyDescent="0.25">
      <c r="I2708" s="116"/>
      <c r="J2708" s="116"/>
      <c r="K2708" s="116"/>
      <c r="L2708" s="116"/>
    </row>
    <row r="2709" spans="9:12" x14ac:dyDescent="0.25">
      <c r="I2709" s="116"/>
      <c r="J2709" s="116"/>
      <c r="K2709" s="116"/>
      <c r="L2709" s="116"/>
    </row>
    <row r="2710" spans="9:12" x14ac:dyDescent="0.25">
      <c r="I2710" s="116"/>
      <c r="J2710" s="116"/>
      <c r="K2710" s="116"/>
      <c r="L2710" s="116"/>
    </row>
    <row r="2711" spans="9:12" x14ac:dyDescent="0.25">
      <c r="I2711" s="116"/>
      <c r="J2711" s="116"/>
      <c r="K2711" s="116"/>
      <c r="L2711" s="116"/>
    </row>
    <row r="2712" spans="9:12" x14ac:dyDescent="0.25">
      <c r="I2712" s="116"/>
      <c r="J2712" s="116"/>
      <c r="K2712" s="116"/>
      <c r="L2712" s="116"/>
    </row>
    <row r="2713" spans="9:12" x14ac:dyDescent="0.25">
      <c r="I2713" s="116"/>
      <c r="J2713" s="116"/>
      <c r="K2713" s="116"/>
      <c r="L2713" s="116"/>
    </row>
    <row r="2714" spans="9:12" x14ac:dyDescent="0.25">
      <c r="I2714" s="116"/>
      <c r="J2714" s="116"/>
      <c r="K2714" s="116"/>
      <c r="L2714" s="116"/>
    </row>
    <row r="2715" spans="9:12" x14ac:dyDescent="0.25">
      <c r="I2715" s="116"/>
      <c r="J2715" s="116"/>
      <c r="K2715" s="116"/>
      <c r="L2715" s="116"/>
    </row>
    <row r="2716" spans="9:12" x14ac:dyDescent="0.25">
      <c r="I2716" s="116"/>
      <c r="J2716" s="116"/>
      <c r="K2716" s="116"/>
      <c r="L2716" s="116"/>
    </row>
    <row r="2717" spans="9:12" x14ac:dyDescent="0.25">
      <c r="I2717" s="116"/>
      <c r="J2717" s="116"/>
      <c r="K2717" s="116"/>
      <c r="L2717" s="116"/>
    </row>
    <row r="2718" spans="9:12" x14ac:dyDescent="0.25">
      <c r="I2718" s="116"/>
      <c r="J2718" s="116"/>
      <c r="K2718" s="116"/>
      <c r="L2718" s="116"/>
    </row>
    <row r="2719" spans="9:12" x14ac:dyDescent="0.25">
      <c r="I2719" s="116"/>
      <c r="J2719" s="116"/>
      <c r="K2719" s="116"/>
      <c r="L2719" s="116"/>
    </row>
    <row r="2720" spans="9:12" x14ac:dyDescent="0.25">
      <c r="I2720" s="116"/>
      <c r="J2720" s="116"/>
      <c r="K2720" s="116"/>
      <c r="L2720" s="116"/>
    </row>
    <row r="2721" spans="9:12" x14ac:dyDescent="0.25">
      <c r="I2721" s="116"/>
      <c r="J2721" s="116"/>
      <c r="K2721" s="116"/>
      <c r="L2721" s="116"/>
    </row>
    <row r="2722" spans="9:12" x14ac:dyDescent="0.25">
      <c r="I2722" s="116"/>
      <c r="J2722" s="116"/>
      <c r="K2722" s="116"/>
      <c r="L2722" s="116"/>
    </row>
    <row r="2723" spans="9:12" x14ac:dyDescent="0.25">
      <c r="I2723" s="116"/>
      <c r="J2723" s="116"/>
      <c r="K2723" s="116"/>
      <c r="L2723" s="116"/>
    </row>
    <row r="2724" spans="9:12" x14ac:dyDescent="0.25">
      <c r="I2724" s="116"/>
      <c r="J2724" s="116"/>
      <c r="K2724" s="116"/>
      <c r="L2724" s="116"/>
    </row>
    <row r="2725" spans="9:12" x14ac:dyDescent="0.25">
      <c r="I2725" s="116"/>
      <c r="J2725" s="116"/>
      <c r="K2725" s="116"/>
      <c r="L2725" s="116"/>
    </row>
    <row r="2726" spans="9:12" x14ac:dyDescent="0.25">
      <c r="I2726" s="116"/>
      <c r="J2726" s="116"/>
      <c r="K2726" s="116"/>
      <c r="L2726" s="116"/>
    </row>
    <row r="2727" spans="9:12" x14ac:dyDescent="0.25">
      <c r="I2727" s="116"/>
      <c r="J2727" s="116"/>
      <c r="K2727" s="116"/>
      <c r="L2727" s="116"/>
    </row>
    <row r="2728" spans="9:12" x14ac:dyDescent="0.25">
      <c r="I2728" s="116"/>
      <c r="J2728" s="116"/>
      <c r="K2728" s="116"/>
      <c r="L2728" s="116"/>
    </row>
    <row r="2729" spans="9:12" x14ac:dyDescent="0.25">
      <c r="I2729" s="116"/>
      <c r="J2729" s="116"/>
      <c r="K2729" s="116"/>
      <c r="L2729" s="116"/>
    </row>
    <row r="2730" spans="9:12" x14ac:dyDescent="0.25">
      <c r="I2730" s="116"/>
      <c r="J2730" s="116"/>
      <c r="K2730" s="116"/>
      <c r="L2730" s="116"/>
    </row>
    <row r="2731" spans="9:12" x14ac:dyDescent="0.25">
      <c r="I2731" s="116"/>
      <c r="J2731" s="116"/>
      <c r="K2731" s="116"/>
      <c r="L2731" s="116"/>
    </row>
    <row r="2732" spans="9:12" x14ac:dyDescent="0.25">
      <c r="I2732" s="116"/>
      <c r="J2732" s="116"/>
      <c r="K2732" s="116"/>
      <c r="L2732" s="116"/>
    </row>
    <row r="2733" spans="9:12" x14ac:dyDescent="0.25">
      <c r="I2733" s="116"/>
      <c r="J2733" s="116"/>
      <c r="K2733" s="116"/>
      <c r="L2733" s="116"/>
    </row>
    <row r="2734" spans="9:12" x14ac:dyDescent="0.25">
      <c r="I2734" s="116"/>
      <c r="J2734" s="116"/>
      <c r="K2734" s="116"/>
      <c r="L2734" s="116"/>
    </row>
    <row r="2735" spans="9:12" x14ac:dyDescent="0.25">
      <c r="I2735" s="116"/>
      <c r="J2735" s="116"/>
      <c r="K2735" s="116"/>
      <c r="L2735" s="116"/>
    </row>
    <row r="2736" spans="9:12" x14ac:dyDescent="0.25">
      <c r="I2736" s="116"/>
      <c r="J2736" s="116"/>
      <c r="K2736" s="116"/>
      <c r="L2736" s="116"/>
    </row>
    <row r="2737" spans="9:12" x14ac:dyDescent="0.25">
      <c r="I2737" s="116"/>
      <c r="J2737" s="116"/>
      <c r="K2737" s="116"/>
      <c r="L2737" s="116"/>
    </row>
    <row r="2738" spans="9:12" x14ac:dyDescent="0.25">
      <c r="I2738" s="116"/>
      <c r="J2738" s="116"/>
      <c r="K2738" s="116"/>
      <c r="L2738" s="116"/>
    </row>
    <row r="2739" spans="9:12" x14ac:dyDescent="0.25">
      <c r="I2739" s="116"/>
      <c r="J2739" s="116"/>
      <c r="K2739" s="116"/>
      <c r="L2739" s="116"/>
    </row>
    <row r="2740" spans="9:12" x14ac:dyDescent="0.25">
      <c r="I2740" s="116"/>
      <c r="J2740" s="116"/>
      <c r="K2740" s="116"/>
      <c r="L2740" s="116"/>
    </row>
    <row r="2741" spans="9:12" x14ac:dyDescent="0.25">
      <c r="I2741" s="116"/>
      <c r="J2741" s="116"/>
      <c r="K2741" s="116"/>
      <c r="L2741" s="116"/>
    </row>
    <row r="2742" spans="9:12" x14ac:dyDescent="0.25">
      <c r="I2742" s="116"/>
      <c r="J2742" s="116"/>
      <c r="K2742" s="116"/>
      <c r="L2742" s="116"/>
    </row>
    <row r="2743" spans="9:12" x14ac:dyDescent="0.25">
      <c r="I2743" s="116"/>
      <c r="J2743" s="116"/>
      <c r="K2743" s="116"/>
      <c r="L2743" s="116"/>
    </row>
    <row r="2744" spans="9:12" x14ac:dyDescent="0.25">
      <c r="I2744" s="116"/>
      <c r="J2744" s="116"/>
      <c r="K2744" s="116"/>
      <c r="L2744" s="116"/>
    </row>
    <row r="2745" spans="9:12" x14ac:dyDescent="0.25">
      <c r="I2745" s="116"/>
      <c r="J2745" s="116"/>
      <c r="K2745" s="116"/>
      <c r="L2745" s="116"/>
    </row>
    <row r="2746" spans="9:12" x14ac:dyDescent="0.25">
      <c r="I2746" s="116"/>
      <c r="J2746" s="116"/>
      <c r="K2746" s="116"/>
      <c r="L2746" s="116"/>
    </row>
    <row r="2747" spans="9:12" x14ac:dyDescent="0.25">
      <c r="I2747" s="116"/>
      <c r="J2747" s="116"/>
      <c r="K2747" s="116"/>
      <c r="L2747" s="116"/>
    </row>
    <row r="2748" spans="9:12" x14ac:dyDescent="0.25">
      <c r="I2748" s="116"/>
      <c r="J2748" s="116"/>
      <c r="K2748" s="116"/>
      <c r="L2748" s="116"/>
    </row>
    <row r="2749" spans="9:12" x14ac:dyDescent="0.25">
      <c r="I2749" s="116"/>
      <c r="J2749" s="116"/>
      <c r="K2749" s="116"/>
      <c r="L2749" s="116"/>
    </row>
    <row r="2750" spans="9:12" x14ac:dyDescent="0.25">
      <c r="I2750" s="116"/>
      <c r="J2750" s="116"/>
      <c r="K2750" s="116"/>
      <c r="L2750" s="116"/>
    </row>
    <row r="2751" spans="9:12" x14ac:dyDescent="0.25">
      <c r="I2751" s="116"/>
      <c r="J2751" s="116"/>
      <c r="K2751" s="116"/>
      <c r="L2751" s="116"/>
    </row>
    <row r="2752" spans="9:12" x14ac:dyDescent="0.25">
      <c r="I2752" s="116"/>
      <c r="J2752" s="116"/>
      <c r="K2752" s="116"/>
      <c r="L2752" s="116"/>
    </row>
    <row r="2753" spans="9:12" x14ac:dyDescent="0.25">
      <c r="I2753" s="116"/>
      <c r="J2753" s="116"/>
      <c r="K2753" s="116"/>
      <c r="L2753" s="116"/>
    </row>
    <row r="2754" spans="9:12" x14ac:dyDescent="0.25">
      <c r="I2754" s="116"/>
      <c r="J2754" s="116"/>
      <c r="K2754" s="116"/>
      <c r="L2754" s="116"/>
    </row>
    <row r="2755" spans="9:12" x14ac:dyDescent="0.25">
      <c r="I2755" s="116"/>
      <c r="J2755" s="116"/>
      <c r="K2755" s="116"/>
      <c r="L2755" s="116"/>
    </row>
    <row r="2756" spans="9:12" x14ac:dyDescent="0.25">
      <c r="I2756" s="116"/>
      <c r="J2756" s="116"/>
      <c r="K2756" s="116"/>
      <c r="L2756" s="116"/>
    </row>
    <row r="2757" spans="9:12" x14ac:dyDescent="0.25">
      <c r="I2757" s="116"/>
      <c r="J2757" s="116"/>
      <c r="K2757" s="116"/>
      <c r="L2757" s="116"/>
    </row>
    <row r="2758" spans="9:12" x14ac:dyDescent="0.25">
      <c r="I2758" s="116"/>
      <c r="J2758" s="116"/>
      <c r="K2758" s="116"/>
      <c r="L2758" s="116"/>
    </row>
    <row r="2759" spans="9:12" x14ac:dyDescent="0.25">
      <c r="I2759" s="116"/>
      <c r="J2759" s="116"/>
      <c r="K2759" s="116"/>
      <c r="L2759" s="116"/>
    </row>
    <row r="2760" spans="9:12" x14ac:dyDescent="0.25">
      <c r="I2760" s="116"/>
      <c r="J2760" s="116"/>
      <c r="K2760" s="116"/>
      <c r="L2760" s="116"/>
    </row>
    <row r="2761" spans="9:12" x14ac:dyDescent="0.25">
      <c r="I2761" s="116"/>
      <c r="J2761" s="116"/>
      <c r="K2761" s="116"/>
      <c r="L2761" s="116"/>
    </row>
    <row r="2762" spans="9:12" x14ac:dyDescent="0.25">
      <c r="I2762" s="116"/>
      <c r="J2762" s="116"/>
      <c r="K2762" s="116"/>
      <c r="L2762" s="116"/>
    </row>
    <row r="2763" spans="9:12" x14ac:dyDescent="0.25">
      <c r="I2763" s="116"/>
      <c r="J2763" s="116"/>
      <c r="K2763" s="116"/>
      <c r="L2763" s="116"/>
    </row>
    <row r="2764" spans="9:12" x14ac:dyDescent="0.25">
      <c r="I2764" s="116"/>
      <c r="J2764" s="116"/>
      <c r="K2764" s="116"/>
      <c r="L2764" s="116"/>
    </row>
    <row r="2765" spans="9:12" x14ac:dyDescent="0.25">
      <c r="I2765" s="116"/>
      <c r="J2765" s="116"/>
      <c r="K2765" s="116"/>
      <c r="L2765" s="116"/>
    </row>
    <row r="2766" spans="9:12" x14ac:dyDescent="0.25">
      <c r="I2766" s="116"/>
      <c r="J2766" s="116"/>
      <c r="K2766" s="116"/>
      <c r="L2766" s="116"/>
    </row>
    <row r="2767" spans="9:12" x14ac:dyDescent="0.25">
      <c r="I2767" s="116"/>
      <c r="J2767" s="116"/>
      <c r="K2767" s="116"/>
      <c r="L2767" s="116"/>
    </row>
    <row r="2768" spans="9:12" x14ac:dyDescent="0.25">
      <c r="I2768" s="116"/>
      <c r="J2768" s="116"/>
      <c r="K2768" s="116"/>
      <c r="L2768" s="116"/>
    </row>
    <row r="2769" spans="9:12" x14ac:dyDescent="0.25">
      <c r="I2769" s="116"/>
      <c r="J2769" s="116"/>
      <c r="K2769" s="116"/>
      <c r="L2769" s="116"/>
    </row>
    <row r="2770" spans="9:12" x14ac:dyDescent="0.25">
      <c r="I2770" s="116"/>
      <c r="J2770" s="116"/>
      <c r="K2770" s="116"/>
      <c r="L2770" s="116"/>
    </row>
    <row r="2771" spans="9:12" x14ac:dyDescent="0.25">
      <c r="I2771" s="116"/>
      <c r="J2771" s="116"/>
      <c r="K2771" s="116"/>
      <c r="L2771" s="116"/>
    </row>
    <row r="2772" spans="9:12" x14ac:dyDescent="0.25">
      <c r="I2772" s="116"/>
      <c r="J2772" s="116"/>
      <c r="K2772" s="116"/>
      <c r="L2772" s="116"/>
    </row>
    <row r="2773" spans="9:12" x14ac:dyDescent="0.25">
      <c r="I2773" s="116"/>
      <c r="J2773" s="116"/>
      <c r="K2773" s="116"/>
      <c r="L2773" s="116"/>
    </row>
    <row r="2774" spans="9:12" x14ac:dyDescent="0.25">
      <c r="I2774" s="116"/>
      <c r="J2774" s="116"/>
      <c r="K2774" s="116"/>
      <c r="L2774" s="116"/>
    </row>
    <row r="2775" spans="9:12" x14ac:dyDescent="0.25">
      <c r="I2775" s="116"/>
      <c r="J2775" s="116"/>
      <c r="K2775" s="116"/>
      <c r="L2775" s="116"/>
    </row>
    <row r="2776" spans="9:12" x14ac:dyDescent="0.25">
      <c r="I2776" s="116"/>
      <c r="J2776" s="116"/>
      <c r="K2776" s="116"/>
      <c r="L2776" s="116"/>
    </row>
    <row r="2777" spans="9:12" x14ac:dyDescent="0.25">
      <c r="I2777" s="116"/>
      <c r="J2777" s="116"/>
      <c r="K2777" s="116"/>
      <c r="L2777" s="116"/>
    </row>
    <row r="2778" spans="9:12" x14ac:dyDescent="0.25">
      <c r="I2778" s="116"/>
      <c r="J2778" s="116"/>
      <c r="K2778" s="116"/>
      <c r="L2778" s="116"/>
    </row>
    <row r="2779" spans="9:12" x14ac:dyDescent="0.25">
      <c r="I2779" s="116"/>
      <c r="J2779" s="116"/>
      <c r="K2779" s="116"/>
      <c r="L2779" s="116"/>
    </row>
    <row r="2780" spans="9:12" x14ac:dyDescent="0.25">
      <c r="I2780" s="116"/>
      <c r="J2780" s="116"/>
      <c r="K2780" s="116"/>
      <c r="L2780" s="116"/>
    </row>
    <row r="2781" spans="9:12" x14ac:dyDescent="0.25">
      <c r="I2781" s="116"/>
      <c r="J2781" s="116"/>
      <c r="K2781" s="116"/>
      <c r="L2781" s="116"/>
    </row>
    <row r="2782" spans="9:12" x14ac:dyDescent="0.25">
      <c r="I2782" s="116"/>
      <c r="J2782" s="116"/>
      <c r="K2782" s="116"/>
      <c r="L2782" s="116"/>
    </row>
    <row r="2783" spans="9:12" x14ac:dyDescent="0.25">
      <c r="I2783" s="116"/>
      <c r="J2783" s="116"/>
      <c r="K2783" s="116"/>
      <c r="L2783" s="116"/>
    </row>
    <row r="2784" spans="9:12" x14ac:dyDescent="0.25">
      <c r="I2784" s="116"/>
      <c r="J2784" s="116"/>
      <c r="K2784" s="116"/>
      <c r="L2784" s="116"/>
    </row>
    <row r="2785" spans="9:12" x14ac:dyDescent="0.25">
      <c r="I2785" s="116"/>
      <c r="J2785" s="116"/>
      <c r="K2785" s="116"/>
      <c r="L2785" s="116"/>
    </row>
    <row r="2786" spans="9:12" x14ac:dyDescent="0.25">
      <c r="I2786" s="116"/>
      <c r="J2786" s="116"/>
      <c r="K2786" s="116"/>
      <c r="L2786" s="116"/>
    </row>
    <row r="2787" spans="9:12" x14ac:dyDescent="0.25">
      <c r="I2787" s="116"/>
      <c r="J2787" s="116"/>
      <c r="K2787" s="116"/>
      <c r="L2787" s="116"/>
    </row>
    <row r="2788" spans="9:12" x14ac:dyDescent="0.25">
      <c r="I2788" s="116"/>
      <c r="J2788" s="116"/>
      <c r="K2788" s="116"/>
      <c r="L2788" s="116"/>
    </row>
    <row r="2789" spans="9:12" x14ac:dyDescent="0.25">
      <c r="I2789" s="116"/>
      <c r="J2789" s="116"/>
      <c r="K2789" s="116"/>
      <c r="L2789" s="116"/>
    </row>
    <row r="2790" spans="9:12" x14ac:dyDescent="0.25">
      <c r="I2790" s="116"/>
      <c r="J2790" s="116"/>
      <c r="K2790" s="116"/>
      <c r="L2790" s="116"/>
    </row>
    <row r="2791" spans="9:12" x14ac:dyDescent="0.25">
      <c r="I2791" s="116"/>
      <c r="J2791" s="116"/>
      <c r="K2791" s="116"/>
      <c r="L2791" s="116"/>
    </row>
    <row r="2792" spans="9:12" x14ac:dyDescent="0.25">
      <c r="I2792" s="116"/>
      <c r="J2792" s="116"/>
      <c r="K2792" s="116"/>
      <c r="L2792" s="116"/>
    </row>
    <row r="2793" spans="9:12" x14ac:dyDescent="0.25">
      <c r="I2793" s="116"/>
      <c r="J2793" s="116"/>
      <c r="K2793" s="116"/>
      <c r="L2793" s="116"/>
    </row>
    <row r="2794" spans="9:12" x14ac:dyDescent="0.25">
      <c r="I2794" s="116"/>
      <c r="J2794" s="116"/>
      <c r="K2794" s="116"/>
      <c r="L2794" s="116"/>
    </row>
    <row r="2795" spans="9:12" x14ac:dyDescent="0.25">
      <c r="I2795" s="116"/>
      <c r="J2795" s="116"/>
      <c r="K2795" s="116"/>
      <c r="L2795" s="116"/>
    </row>
    <row r="2796" spans="9:12" x14ac:dyDescent="0.25">
      <c r="I2796" s="116"/>
      <c r="J2796" s="116"/>
      <c r="K2796" s="116"/>
      <c r="L2796" s="116"/>
    </row>
    <row r="2797" spans="9:12" x14ac:dyDescent="0.25">
      <c r="I2797" s="116"/>
      <c r="J2797" s="116"/>
      <c r="K2797" s="116"/>
      <c r="L2797" s="116"/>
    </row>
    <row r="2798" spans="9:12" x14ac:dyDescent="0.25">
      <c r="I2798" s="116"/>
      <c r="J2798" s="116"/>
      <c r="K2798" s="116"/>
      <c r="L2798" s="116"/>
    </row>
    <row r="2799" spans="9:12" x14ac:dyDescent="0.25">
      <c r="I2799" s="116"/>
      <c r="J2799" s="116"/>
      <c r="K2799" s="116"/>
      <c r="L2799" s="116"/>
    </row>
    <row r="2800" spans="9:12" x14ac:dyDescent="0.25">
      <c r="I2800" s="116"/>
      <c r="J2800" s="116"/>
      <c r="K2800" s="116"/>
      <c r="L2800" s="116"/>
    </row>
    <row r="2801" spans="9:12" x14ac:dyDescent="0.25">
      <c r="I2801" s="116"/>
      <c r="J2801" s="116"/>
      <c r="K2801" s="116"/>
      <c r="L2801" s="116"/>
    </row>
    <row r="2802" spans="9:12" x14ac:dyDescent="0.25">
      <c r="I2802" s="116"/>
      <c r="J2802" s="116"/>
      <c r="K2802" s="116"/>
      <c r="L2802" s="116"/>
    </row>
    <row r="2803" spans="9:12" x14ac:dyDescent="0.25">
      <c r="I2803" s="116"/>
      <c r="J2803" s="116"/>
      <c r="K2803" s="116"/>
      <c r="L2803" s="116"/>
    </row>
    <row r="2804" spans="9:12" x14ac:dyDescent="0.25">
      <c r="I2804" s="116"/>
      <c r="J2804" s="116"/>
      <c r="K2804" s="116"/>
      <c r="L2804" s="116"/>
    </row>
    <row r="2805" spans="9:12" x14ac:dyDescent="0.25">
      <c r="I2805" s="116"/>
      <c r="J2805" s="116"/>
      <c r="K2805" s="116"/>
      <c r="L2805" s="116"/>
    </row>
    <row r="2806" spans="9:12" x14ac:dyDescent="0.25">
      <c r="I2806" s="116"/>
      <c r="J2806" s="116"/>
      <c r="K2806" s="116"/>
      <c r="L2806" s="116"/>
    </row>
    <row r="2807" spans="9:12" x14ac:dyDescent="0.25">
      <c r="I2807" s="116"/>
      <c r="J2807" s="116"/>
      <c r="K2807" s="116"/>
      <c r="L2807" s="116"/>
    </row>
    <row r="2808" spans="9:12" x14ac:dyDescent="0.25">
      <c r="I2808" s="116"/>
      <c r="J2808" s="116"/>
      <c r="K2808" s="116"/>
      <c r="L2808" s="116"/>
    </row>
    <row r="2809" spans="9:12" x14ac:dyDescent="0.25">
      <c r="I2809" s="116"/>
      <c r="J2809" s="116"/>
      <c r="K2809" s="116"/>
      <c r="L2809" s="116"/>
    </row>
    <row r="2810" spans="9:12" x14ac:dyDescent="0.25">
      <c r="I2810" s="116"/>
      <c r="J2810" s="116"/>
      <c r="K2810" s="116"/>
      <c r="L2810" s="116"/>
    </row>
    <row r="2811" spans="9:12" x14ac:dyDescent="0.25">
      <c r="I2811" s="116"/>
      <c r="J2811" s="116"/>
      <c r="K2811" s="116"/>
      <c r="L2811" s="116"/>
    </row>
    <row r="2812" spans="9:12" x14ac:dyDescent="0.25">
      <c r="I2812" s="116"/>
      <c r="J2812" s="116"/>
      <c r="K2812" s="116"/>
      <c r="L2812" s="116"/>
    </row>
    <row r="2813" spans="9:12" x14ac:dyDescent="0.25">
      <c r="I2813" s="116"/>
      <c r="J2813" s="116"/>
      <c r="K2813" s="116"/>
      <c r="L2813" s="116"/>
    </row>
    <row r="2814" spans="9:12" x14ac:dyDescent="0.25">
      <c r="I2814" s="116"/>
      <c r="J2814" s="116"/>
      <c r="K2814" s="116"/>
      <c r="L2814" s="116"/>
    </row>
    <row r="2815" spans="9:12" x14ac:dyDescent="0.25">
      <c r="I2815" s="116"/>
      <c r="J2815" s="116"/>
      <c r="K2815" s="116"/>
      <c r="L2815" s="116"/>
    </row>
    <row r="2816" spans="9:12" x14ac:dyDescent="0.25">
      <c r="I2816" s="116"/>
      <c r="J2816" s="116"/>
      <c r="K2816" s="116"/>
      <c r="L2816" s="116"/>
    </row>
    <row r="2817" spans="9:12" x14ac:dyDescent="0.25">
      <c r="I2817" s="116"/>
      <c r="J2817" s="116"/>
      <c r="K2817" s="116"/>
      <c r="L2817" s="116"/>
    </row>
    <row r="2818" spans="9:12" x14ac:dyDescent="0.25">
      <c r="I2818" s="116"/>
      <c r="J2818" s="116"/>
      <c r="K2818" s="116"/>
      <c r="L2818" s="116"/>
    </row>
    <row r="2819" spans="9:12" x14ac:dyDescent="0.25">
      <c r="I2819" s="116"/>
      <c r="J2819" s="116"/>
      <c r="K2819" s="116"/>
      <c r="L2819" s="116"/>
    </row>
    <row r="2820" spans="9:12" x14ac:dyDescent="0.25">
      <c r="I2820" s="116"/>
      <c r="J2820" s="116"/>
      <c r="K2820" s="116"/>
      <c r="L2820" s="116"/>
    </row>
    <row r="2821" spans="9:12" x14ac:dyDescent="0.25">
      <c r="I2821" s="116"/>
      <c r="J2821" s="116"/>
      <c r="K2821" s="116"/>
      <c r="L2821" s="116"/>
    </row>
    <row r="2822" spans="9:12" x14ac:dyDescent="0.25">
      <c r="I2822" s="116"/>
      <c r="J2822" s="116"/>
      <c r="K2822" s="116"/>
      <c r="L2822" s="116"/>
    </row>
    <row r="2823" spans="9:12" x14ac:dyDescent="0.25">
      <c r="I2823" s="116"/>
      <c r="J2823" s="116"/>
      <c r="K2823" s="116"/>
      <c r="L2823" s="116"/>
    </row>
    <row r="2824" spans="9:12" x14ac:dyDescent="0.25">
      <c r="I2824" s="116"/>
      <c r="J2824" s="116"/>
      <c r="K2824" s="116"/>
      <c r="L2824" s="116"/>
    </row>
    <row r="2825" spans="9:12" x14ac:dyDescent="0.25">
      <c r="I2825" s="116"/>
      <c r="J2825" s="116"/>
      <c r="K2825" s="116"/>
      <c r="L2825" s="116"/>
    </row>
    <row r="2826" spans="9:12" x14ac:dyDescent="0.25">
      <c r="I2826" s="116"/>
      <c r="J2826" s="116"/>
      <c r="K2826" s="116"/>
      <c r="L2826" s="116"/>
    </row>
    <row r="2827" spans="9:12" x14ac:dyDescent="0.25">
      <c r="I2827" s="116"/>
      <c r="J2827" s="116"/>
      <c r="K2827" s="116"/>
      <c r="L2827" s="116"/>
    </row>
    <row r="2828" spans="9:12" x14ac:dyDescent="0.25">
      <c r="I2828" s="116"/>
      <c r="J2828" s="116"/>
      <c r="K2828" s="116"/>
      <c r="L2828" s="116"/>
    </row>
    <row r="2829" spans="9:12" x14ac:dyDescent="0.25">
      <c r="I2829" s="116"/>
      <c r="J2829" s="116"/>
      <c r="K2829" s="116"/>
      <c r="L2829" s="116"/>
    </row>
    <row r="2830" spans="9:12" x14ac:dyDescent="0.25">
      <c r="I2830" s="116"/>
      <c r="J2830" s="116"/>
      <c r="K2830" s="116"/>
      <c r="L2830" s="116"/>
    </row>
    <row r="2831" spans="9:12" x14ac:dyDescent="0.25">
      <c r="I2831" s="116"/>
      <c r="J2831" s="116"/>
      <c r="K2831" s="116"/>
      <c r="L2831" s="116"/>
    </row>
    <row r="2832" spans="9:12" x14ac:dyDescent="0.25">
      <c r="I2832" s="116"/>
      <c r="J2832" s="116"/>
      <c r="K2832" s="116"/>
      <c r="L2832" s="116"/>
    </row>
    <row r="2833" spans="9:12" x14ac:dyDescent="0.25">
      <c r="I2833" s="116"/>
      <c r="J2833" s="116"/>
      <c r="K2833" s="116"/>
      <c r="L2833" s="116"/>
    </row>
    <row r="2834" spans="9:12" x14ac:dyDescent="0.25">
      <c r="I2834" s="116"/>
      <c r="J2834" s="116"/>
      <c r="K2834" s="116"/>
      <c r="L2834" s="116"/>
    </row>
    <row r="2835" spans="9:12" x14ac:dyDescent="0.25">
      <c r="I2835" s="116"/>
      <c r="J2835" s="116"/>
      <c r="K2835" s="116"/>
      <c r="L2835" s="116"/>
    </row>
    <row r="2836" spans="9:12" x14ac:dyDescent="0.25">
      <c r="I2836" s="116"/>
      <c r="J2836" s="116"/>
      <c r="K2836" s="116"/>
      <c r="L2836" s="116"/>
    </row>
    <row r="2837" spans="9:12" x14ac:dyDescent="0.25">
      <c r="I2837" s="116"/>
      <c r="J2837" s="116"/>
      <c r="K2837" s="116"/>
      <c r="L2837" s="116"/>
    </row>
    <row r="2838" spans="9:12" x14ac:dyDescent="0.25">
      <c r="I2838" s="116"/>
      <c r="J2838" s="116"/>
      <c r="K2838" s="116"/>
      <c r="L2838" s="116"/>
    </row>
    <row r="2839" spans="9:12" x14ac:dyDescent="0.25">
      <c r="I2839" s="116"/>
      <c r="J2839" s="116"/>
      <c r="K2839" s="116"/>
      <c r="L2839" s="116"/>
    </row>
    <row r="2840" spans="9:12" x14ac:dyDescent="0.25">
      <c r="I2840" s="116"/>
      <c r="J2840" s="116"/>
      <c r="K2840" s="116"/>
      <c r="L2840" s="116"/>
    </row>
    <row r="2841" spans="9:12" x14ac:dyDescent="0.25">
      <c r="I2841" s="116"/>
      <c r="J2841" s="116"/>
      <c r="K2841" s="116"/>
      <c r="L2841" s="116"/>
    </row>
    <row r="2842" spans="9:12" x14ac:dyDescent="0.25">
      <c r="I2842" s="116"/>
      <c r="J2842" s="116"/>
      <c r="K2842" s="116"/>
      <c r="L2842" s="116"/>
    </row>
    <row r="2843" spans="9:12" x14ac:dyDescent="0.25">
      <c r="I2843" s="116"/>
      <c r="J2843" s="116"/>
      <c r="K2843" s="116"/>
      <c r="L2843" s="116"/>
    </row>
    <row r="2844" spans="9:12" x14ac:dyDescent="0.25">
      <c r="I2844" s="116"/>
      <c r="J2844" s="116"/>
      <c r="K2844" s="116"/>
      <c r="L2844" s="116"/>
    </row>
    <row r="2845" spans="9:12" x14ac:dyDescent="0.25">
      <c r="I2845" s="116"/>
      <c r="J2845" s="116"/>
      <c r="K2845" s="116"/>
      <c r="L2845" s="116"/>
    </row>
    <row r="2846" spans="9:12" x14ac:dyDescent="0.25">
      <c r="I2846" s="116"/>
      <c r="J2846" s="116"/>
      <c r="K2846" s="116"/>
      <c r="L2846" s="116"/>
    </row>
    <row r="2847" spans="9:12" x14ac:dyDescent="0.25">
      <c r="I2847" s="116"/>
      <c r="J2847" s="116"/>
      <c r="K2847" s="116"/>
      <c r="L2847" s="116"/>
    </row>
    <row r="2848" spans="9:12" x14ac:dyDescent="0.25">
      <c r="I2848" s="116"/>
      <c r="J2848" s="116"/>
      <c r="K2848" s="116"/>
      <c r="L2848" s="116"/>
    </row>
    <row r="2849" spans="9:12" x14ac:dyDescent="0.25">
      <c r="I2849" s="116"/>
      <c r="J2849" s="116"/>
      <c r="K2849" s="116"/>
      <c r="L2849" s="116"/>
    </row>
    <row r="2850" spans="9:12" x14ac:dyDescent="0.25">
      <c r="I2850" s="116"/>
      <c r="J2850" s="116"/>
      <c r="K2850" s="116"/>
      <c r="L2850" s="116"/>
    </row>
    <row r="2851" spans="9:12" x14ac:dyDescent="0.25">
      <c r="I2851" s="116"/>
      <c r="J2851" s="116"/>
      <c r="K2851" s="116"/>
      <c r="L2851" s="116"/>
    </row>
    <row r="2852" spans="9:12" x14ac:dyDescent="0.25">
      <c r="I2852" s="116"/>
      <c r="J2852" s="116"/>
      <c r="K2852" s="116"/>
      <c r="L2852" s="116"/>
    </row>
    <row r="2853" spans="9:12" x14ac:dyDescent="0.25">
      <c r="I2853" s="116"/>
      <c r="J2853" s="116"/>
      <c r="K2853" s="116"/>
      <c r="L2853" s="116"/>
    </row>
    <row r="2854" spans="9:12" x14ac:dyDescent="0.25">
      <c r="I2854" s="116"/>
      <c r="J2854" s="116"/>
      <c r="K2854" s="116"/>
      <c r="L2854" s="116"/>
    </row>
    <row r="2855" spans="9:12" x14ac:dyDescent="0.25">
      <c r="I2855" s="116"/>
      <c r="J2855" s="116"/>
      <c r="K2855" s="116"/>
      <c r="L2855" s="116"/>
    </row>
    <row r="2856" spans="9:12" x14ac:dyDescent="0.25">
      <c r="I2856" s="116"/>
      <c r="J2856" s="116"/>
      <c r="K2856" s="116"/>
      <c r="L2856" s="116"/>
    </row>
    <row r="2857" spans="9:12" x14ac:dyDescent="0.25">
      <c r="I2857" s="116"/>
      <c r="J2857" s="116"/>
      <c r="K2857" s="116"/>
      <c r="L2857" s="116"/>
    </row>
    <row r="2858" spans="9:12" x14ac:dyDescent="0.25">
      <c r="I2858" s="116"/>
      <c r="J2858" s="116"/>
      <c r="K2858" s="116"/>
      <c r="L2858" s="116"/>
    </row>
    <row r="2859" spans="9:12" x14ac:dyDescent="0.25">
      <c r="I2859" s="116"/>
      <c r="J2859" s="116"/>
      <c r="K2859" s="116"/>
      <c r="L2859" s="116"/>
    </row>
    <row r="2860" spans="9:12" x14ac:dyDescent="0.25">
      <c r="I2860" s="116"/>
      <c r="J2860" s="116"/>
      <c r="K2860" s="116"/>
      <c r="L2860" s="116"/>
    </row>
    <row r="2861" spans="9:12" x14ac:dyDescent="0.25">
      <c r="I2861" s="116"/>
      <c r="J2861" s="116"/>
      <c r="K2861" s="116"/>
      <c r="L2861" s="116"/>
    </row>
    <row r="2862" spans="9:12" x14ac:dyDescent="0.25">
      <c r="I2862" s="116"/>
      <c r="J2862" s="116"/>
      <c r="K2862" s="116"/>
      <c r="L2862" s="116"/>
    </row>
    <row r="2863" spans="9:12" x14ac:dyDescent="0.25">
      <c r="I2863" s="116"/>
      <c r="J2863" s="116"/>
      <c r="K2863" s="116"/>
      <c r="L2863" s="116"/>
    </row>
    <row r="2864" spans="9:12" x14ac:dyDescent="0.25">
      <c r="I2864" s="116"/>
      <c r="J2864" s="116"/>
      <c r="K2864" s="116"/>
      <c r="L2864" s="116"/>
    </row>
    <row r="2865" spans="9:12" x14ac:dyDescent="0.25">
      <c r="I2865" s="116"/>
      <c r="J2865" s="116"/>
      <c r="K2865" s="116"/>
      <c r="L2865" s="116"/>
    </row>
    <row r="2866" spans="9:12" x14ac:dyDescent="0.25">
      <c r="I2866" s="116"/>
      <c r="J2866" s="116"/>
      <c r="K2866" s="116"/>
      <c r="L2866" s="116"/>
    </row>
    <row r="2867" spans="9:12" x14ac:dyDescent="0.25">
      <c r="I2867" s="116"/>
      <c r="J2867" s="116"/>
      <c r="K2867" s="116"/>
      <c r="L2867" s="116"/>
    </row>
    <row r="2868" spans="9:12" x14ac:dyDescent="0.25">
      <c r="I2868" s="116"/>
      <c r="J2868" s="116"/>
      <c r="K2868" s="116"/>
      <c r="L2868" s="116"/>
    </row>
    <row r="2869" spans="9:12" x14ac:dyDescent="0.25">
      <c r="I2869" s="116"/>
      <c r="J2869" s="116"/>
      <c r="K2869" s="116"/>
      <c r="L2869" s="116"/>
    </row>
    <row r="2870" spans="9:12" x14ac:dyDescent="0.25">
      <c r="I2870" s="116"/>
      <c r="J2870" s="116"/>
      <c r="K2870" s="116"/>
      <c r="L2870" s="116"/>
    </row>
    <row r="2871" spans="9:12" x14ac:dyDescent="0.25">
      <c r="I2871" s="116"/>
      <c r="J2871" s="116"/>
      <c r="K2871" s="116"/>
      <c r="L2871" s="116"/>
    </row>
    <row r="2872" spans="9:12" x14ac:dyDescent="0.25">
      <c r="I2872" s="116"/>
      <c r="J2872" s="116"/>
      <c r="K2872" s="116"/>
      <c r="L2872" s="116"/>
    </row>
    <row r="2873" spans="9:12" x14ac:dyDescent="0.25">
      <c r="I2873" s="116"/>
      <c r="J2873" s="116"/>
      <c r="K2873" s="116"/>
      <c r="L2873" s="116"/>
    </row>
    <row r="2874" spans="9:12" x14ac:dyDescent="0.25">
      <c r="I2874" s="116"/>
      <c r="J2874" s="116"/>
      <c r="K2874" s="116"/>
      <c r="L2874" s="116"/>
    </row>
    <row r="2875" spans="9:12" x14ac:dyDescent="0.25">
      <c r="I2875" s="116"/>
      <c r="J2875" s="116"/>
      <c r="K2875" s="116"/>
      <c r="L2875" s="116"/>
    </row>
    <row r="2876" spans="9:12" x14ac:dyDescent="0.25">
      <c r="I2876" s="116"/>
      <c r="J2876" s="116"/>
      <c r="K2876" s="116"/>
      <c r="L2876" s="116"/>
    </row>
    <row r="2877" spans="9:12" x14ac:dyDescent="0.25">
      <c r="I2877" s="116"/>
      <c r="J2877" s="116"/>
      <c r="K2877" s="116"/>
      <c r="L2877" s="116"/>
    </row>
    <row r="2878" spans="9:12" x14ac:dyDescent="0.25">
      <c r="I2878" s="116"/>
      <c r="J2878" s="116"/>
      <c r="K2878" s="116"/>
      <c r="L2878" s="116"/>
    </row>
    <row r="2879" spans="9:12" x14ac:dyDescent="0.25">
      <c r="I2879" s="116"/>
      <c r="J2879" s="116"/>
      <c r="K2879" s="116"/>
      <c r="L2879" s="116"/>
    </row>
    <row r="2880" spans="9:12" x14ac:dyDescent="0.25">
      <c r="I2880" s="116"/>
      <c r="J2880" s="116"/>
      <c r="K2880" s="116"/>
      <c r="L2880" s="116"/>
    </row>
    <row r="2881" spans="9:12" x14ac:dyDescent="0.25">
      <c r="I2881" s="116"/>
      <c r="J2881" s="116"/>
      <c r="K2881" s="116"/>
      <c r="L2881" s="116"/>
    </row>
    <row r="2882" spans="9:12" x14ac:dyDescent="0.25">
      <c r="I2882" s="116"/>
      <c r="J2882" s="116"/>
      <c r="K2882" s="116"/>
      <c r="L2882" s="116"/>
    </row>
    <row r="2883" spans="9:12" x14ac:dyDescent="0.25">
      <c r="I2883" s="116"/>
      <c r="J2883" s="116"/>
      <c r="K2883" s="116"/>
      <c r="L2883" s="116"/>
    </row>
    <row r="2884" spans="9:12" x14ac:dyDescent="0.25">
      <c r="I2884" s="116"/>
      <c r="J2884" s="116"/>
      <c r="K2884" s="116"/>
      <c r="L2884" s="116"/>
    </row>
    <row r="2885" spans="9:12" x14ac:dyDescent="0.25">
      <c r="I2885" s="116"/>
      <c r="J2885" s="116"/>
      <c r="K2885" s="116"/>
      <c r="L2885" s="116"/>
    </row>
    <row r="2886" spans="9:12" x14ac:dyDescent="0.25">
      <c r="I2886" s="116"/>
      <c r="J2886" s="116"/>
      <c r="K2886" s="116"/>
      <c r="L2886" s="116"/>
    </row>
    <row r="2887" spans="9:12" x14ac:dyDescent="0.25">
      <c r="I2887" s="116"/>
      <c r="J2887" s="116"/>
      <c r="K2887" s="116"/>
      <c r="L2887" s="116"/>
    </row>
    <row r="2888" spans="9:12" x14ac:dyDescent="0.25">
      <c r="I2888" s="116"/>
      <c r="J2888" s="116"/>
      <c r="K2888" s="116"/>
      <c r="L2888" s="116"/>
    </row>
    <row r="2889" spans="9:12" x14ac:dyDescent="0.25">
      <c r="I2889" s="116"/>
      <c r="J2889" s="116"/>
      <c r="K2889" s="116"/>
      <c r="L2889" s="116"/>
    </row>
    <row r="2890" spans="9:12" x14ac:dyDescent="0.25">
      <c r="I2890" s="116"/>
      <c r="J2890" s="116"/>
      <c r="K2890" s="116"/>
      <c r="L2890" s="116"/>
    </row>
    <row r="2891" spans="9:12" x14ac:dyDescent="0.25">
      <c r="I2891" s="116"/>
      <c r="J2891" s="116"/>
      <c r="K2891" s="116"/>
      <c r="L2891" s="116"/>
    </row>
    <row r="2892" spans="9:12" x14ac:dyDescent="0.25">
      <c r="I2892" s="116"/>
      <c r="J2892" s="116"/>
      <c r="K2892" s="116"/>
      <c r="L2892" s="116"/>
    </row>
    <row r="2893" spans="9:12" x14ac:dyDescent="0.25">
      <c r="I2893" s="116"/>
      <c r="J2893" s="116"/>
      <c r="K2893" s="116"/>
      <c r="L2893" s="116"/>
    </row>
    <row r="2894" spans="9:12" x14ac:dyDescent="0.25">
      <c r="I2894" s="116"/>
      <c r="J2894" s="116"/>
      <c r="K2894" s="116"/>
      <c r="L2894" s="116"/>
    </row>
    <row r="2895" spans="9:12" x14ac:dyDescent="0.25">
      <c r="I2895" s="116"/>
      <c r="J2895" s="116"/>
      <c r="K2895" s="116"/>
      <c r="L2895" s="116"/>
    </row>
    <row r="2896" spans="9:12" x14ac:dyDescent="0.25">
      <c r="I2896" s="116"/>
      <c r="J2896" s="116"/>
      <c r="K2896" s="116"/>
      <c r="L2896" s="116"/>
    </row>
    <row r="2897" spans="9:12" x14ac:dyDescent="0.25">
      <c r="I2897" s="116"/>
      <c r="J2897" s="116"/>
      <c r="K2897" s="116"/>
      <c r="L2897" s="116"/>
    </row>
    <row r="2898" spans="9:12" x14ac:dyDescent="0.25">
      <c r="I2898" s="116"/>
      <c r="J2898" s="116"/>
      <c r="K2898" s="116"/>
      <c r="L2898" s="116"/>
    </row>
    <row r="2899" spans="9:12" x14ac:dyDescent="0.25">
      <c r="I2899" s="116"/>
      <c r="J2899" s="116"/>
      <c r="K2899" s="116"/>
      <c r="L2899" s="116"/>
    </row>
    <row r="2900" spans="9:12" x14ac:dyDescent="0.25">
      <c r="I2900" s="116"/>
      <c r="J2900" s="116"/>
      <c r="K2900" s="116"/>
      <c r="L2900" s="116"/>
    </row>
    <row r="2901" spans="9:12" x14ac:dyDescent="0.25">
      <c r="I2901" s="116"/>
      <c r="J2901" s="116"/>
      <c r="K2901" s="116"/>
      <c r="L2901" s="116"/>
    </row>
    <row r="2902" spans="9:12" x14ac:dyDescent="0.25">
      <c r="I2902" s="116"/>
      <c r="J2902" s="116"/>
      <c r="K2902" s="116"/>
      <c r="L2902" s="116"/>
    </row>
    <row r="2903" spans="9:12" x14ac:dyDescent="0.25">
      <c r="I2903" s="116"/>
      <c r="J2903" s="116"/>
      <c r="K2903" s="116"/>
      <c r="L2903" s="116"/>
    </row>
    <row r="2904" spans="9:12" x14ac:dyDescent="0.25">
      <c r="I2904" s="116"/>
      <c r="J2904" s="116"/>
      <c r="K2904" s="116"/>
      <c r="L2904" s="116"/>
    </row>
    <row r="2905" spans="9:12" x14ac:dyDescent="0.25">
      <c r="I2905" s="116"/>
      <c r="J2905" s="116"/>
      <c r="K2905" s="116"/>
      <c r="L2905" s="116"/>
    </row>
    <row r="2906" spans="9:12" x14ac:dyDescent="0.25">
      <c r="I2906" s="116"/>
      <c r="J2906" s="116"/>
      <c r="K2906" s="116"/>
      <c r="L2906" s="116"/>
    </row>
    <row r="2907" spans="9:12" x14ac:dyDescent="0.25">
      <c r="I2907" s="116"/>
      <c r="J2907" s="116"/>
      <c r="K2907" s="116"/>
      <c r="L2907" s="116"/>
    </row>
    <row r="2908" spans="9:12" x14ac:dyDescent="0.25">
      <c r="I2908" s="116"/>
      <c r="J2908" s="116"/>
      <c r="K2908" s="116"/>
      <c r="L2908" s="116"/>
    </row>
    <row r="2909" spans="9:12" x14ac:dyDescent="0.25">
      <c r="I2909" s="116"/>
      <c r="J2909" s="116"/>
      <c r="K2909" s="116"/>
      <c r="L2909" s="116"/>
    </row>
    <row r="2910" spans="9:12" x14ac:dyDescent="0.25">
      <c r="I2910" s="116"/>
      <c r="J2910" s="116"/>
      <c r="K2910" s="116"/>
      <c r="L2910" s="116"/>
    </row>
    <row r="2911" spans="9:12" x14ac:dyDescent="0.25">
      <c r="I2911" s="116"/>
      <c r="J2911" s="116"/>
      <c r="K2911" s="116"/>
      <c r="L2911" s="116"/>
    </row>
    <row r="2912" spans="9:12" x14ac:dyDescent="0.25">
      <c r="I2912" s="116"/>
      <c r="J2912" s="116"/>
      <c r="K2912" s="116"/>
      <c r="L2912" s="116"/>
    </row>
    <row r="2913" spans="9:12" x14ac:dyDescent="0.25">
      <c r="I2913" s="116"/>
      <c r="J2913" s="116"/>
      <c r="K2913" s="116"/>
      <c r="L2913" s="116"/>
    </row>
    <row r="2914" spans="9:12" x14ac:dyDescent="0.25">
      <c r="I2914" s="116"/>
      <c r="J2914" s="116"/>
      <c r="K2914" s="116"/>
      <c r="L2914" s="116"/>
    </row>
    <row r="2915" spans="9:12" x14ac:dyDescent="0.25">
      <c r="I2915" s="116"/>
      <c r="J2915" s="116"/>
      <c r="K2915" s="116"/>
      <c r="L2915" s="116"/>
    </row>
    <row r="2916" spans="9:12" x14ac:dyDescent="0.25">
      <c r="I2916" s="116"/>
      <c r="J2916" s="116"/>
      <c r="K2916" s="116"/>
      <c r="L2916" s="116"/>
    </row>
    <row r="2917" spans="9:12" x14ac:dyDescent="0.25">
      <c r="I2917" s="116"/>
      <c r="J2917" s="116"/>
      <c r="K2917" s="116"/>
      <c r="L2917" s="116"/>
    </row>
    <row r="2918" spans="9:12" x14ac:dyDescent="0.25">
      <c r="I2918" s="116"/>
      <c r="J2918" s="116"/>
      <c r="K2918" s="116"/>
      <c r="L2918" s="116"/>
    </row>
    <row r="2919" spans="9:12" x14ac:dyDescent="0.25">
      <c r="I2919" s="116"/>
      <c r="J2919" s="116"/>
      <c r="K2919" s="116"/>
      <c r="L2919" s="116"/>
    </row>
    <row r="2920" spans="9:12" x14ac:dyDescent="0.25">
      <c r="I2920" s="116"/>
      <c r="J2920" s="116"/>
      <c r="K2920" s="116"/>
      <c r="L2920" s="116"/>
    </row>
    <row r="2921" spans="9:12" x14ac:dyDescent="0.25">
      <c r="I2921" s="116"/>
      <c r="J2921" s="116"/>
      <c r="K2921" s="116"/>
      <c r="L2921" s="116"/>
    </row>
    <row r="2922" spans="9:12" x14ac:dyDescent="0.25">
      <c r="I2922" s="116"/>
      <c r="J2922" s="116"/>
      <c r="K2922" s="116"/>
      <c r="L2922" s="116"/>
    </row>
    <row r="2923" spans="9:12" x14ac:dyDescent="0.25">
      <c r="I2923" s="116"/>
      <c r="J2923" s="116"/>
      <c r="K2923" s="116"/>
      <c r="L2923" s="116"/>
    </row>
    <row r="2924" spans="9:12" x14ac:dyDescent="0.25">
      <c r="I2924" s="116"/>
      <c r="J2924" s="116"/>
      <c r="K2924" s="116"/>
      <c r="L2924" s="116"/>
    </row>
    <row r="2925" spans="9:12" x14ac:dyDescent="0.25">
      <c r="I2925" s="116"/>
      <c r="J2925" s="116"/>
      <c r="K2925" s="116"/>
      <c r="L2925" s="116"/>
    </row>
    <row r="2926" spans="9:12" x14ac:dyDescent="0.25">
      <c r="I2926" s="116"/>
      <c r="J2926" s="116"/>
      <c r="K2926" s="116"/>
      <c r="L2926" s="116"/>
    </row>
    <row r="2927" spans="9:12" x14ac:dyDescent="0.25">
      <c r="I2927" s="116"/>
      <c r="J2927" s="116"/>
      <c r="K2927" s="116"/>
      <c r="L2927" s="116"/>
    </row>
    <row r="2928" spans="9:12" x14ac:dyDescent="0.25">
      <c r="I2928" s="116"/>
      <c r="J2928" s="116"/>
      <c r="K2928" s="116"/>
      <c r="L2928" s="116"/>
    </row>
    <row r="2929" spans="9:12" x14ac:dyDescent="0.25">
      <c r="I2929" s="116"/>
      <c r="J2929" s="116"/>
      <c r="K2929" s="116"/>
      <c r="L2929" s="116"/>
    </row>
    <row r="2930" spans="9:12" x14ac:dyDescent="0.25">
      <c r="I2930" s="116"/>
      <c r="J2930" s="116"/>
      <c r="K2930" s="116"/>
      <c r="L2930" s="116"/>
    </row>
    <row r="2931" spans="9:12" x14ac:dyDescent="0.25">
      <c r="I2931" s="116"/>
      <c r="J2931" s="116"/>
      <c r="K2931" s="116"/>
      <c r="L2931" s="116"/>
    </row>
    <row r="2932" spans="9:12" x14ac:dyDescent="0.25">
      <c r="I2932" s="116"/>
      <c r="J2932" s="116"/>
      <c r="K2932" s="116"/>
      <c r="L2932" s="116"/>
    </row>
    <row r="2933" spans="9:12" x14ac:dyDescent="0.25">
      <c r="I2933" s="116"/>
      <c r="J2933" s="116"/>
      <c r="K2933" s="116"/>
      <c r="L2933" s="116"/>
    </row>
    <row r="2934" spans="9:12" x14ac:dyDescent="0.25">
      <c r="I2934" s="116"/>
      <c r="J2934" s="116"/>
      <c r="K2934" s="116"/>
      <c r="L2934" s="116"/>
    </row>
    <row r="2935" spans="9:12" x14ac:dyDescent="0.25">
      <c r="I2935" s="116"/>
      <c r="J2935" s="116"/>
      <c r="K2935" s="116"/>
      <c r="L2935" s="116"/>
    </row>
    <row r="2936" spans="9:12" x14ac:dyDescent="0.25">
      <c r="I2936" s="116"/>
      <c r="J2936" s="116"/>
      <c r="K2936" s="116"/>
      <c r="L2936" s="116"/>
    </row>
    <row r="2937" spans="9:12" x14ac:dyDescent="0.25">
      <c r="I2937" s="116"/>
      <c r="J2937" s="116"/>
      <c r="K2937" s="116"/>
      <c r="L2937" s="116"/>
    </row>
    <row r="2938" spans="9:12" x14ac:dyDescent="0.25">
      <c r="I2938" s="116"/>
      <c r="J2938" s="116"/>
      <c r="K2938" s="116"/>
      <c r="L2938" s="116"/>
    </row>
    <row r="2939" spans="9:12" x14ac:dyDescent="0.25">
      <c r="I2939" s="116"/>
      <c r="J2939" s="116"/>
      <c r="K2939" s="116"/>
      <c r="L2939" s="116"/>
    </row>
    <row r="2940" spans="9:12" x14ac:dyDescent="0.25">
      <c r="I2940" s="116"/>
      <c r="J2940" s="116"/>
      <c r="K2940" s="116"/>
      <c r="L2940" s="116"/>
    </row>
    <row r="2941" spans="9:12" x14ac:dyDescent="0.25">
      <c r="I2941" s="116"/>
      <c r="J2941" s="116"/>
      <c r="K2941" s="116"/>
      <c r="L2941" s="116"/>
    </row>
    <row r="2942" spans="9:12" x14ac:dyDescent="0.25">
      <c r="I2942" s="116"/>
      <c r="J2942" s="116"/>
      <c r="K2942" s="116"/>
      <c r="L2942" s="116"/>
    </row>
    <row r="2943" spans="9:12" x14ac:dyDescent="0.25">
      <c r="I2943" s="116"/>
      <c r="J2943" s="116"/>
      <c r="K2943" s="116"/>
      <c r="L2943" s="116"/>
    </row>
    <row r="2944" spans="9:12" x14ac:dyDescent="0.25">
      <c r="I2944" s="116"/>
      <c r="J2944" s="116"/>
      <c r="K2944" s="116"/>
      <c r="L2944" s="116"/>
    </row>
    <row r="2945" spans="9:12" x14ac:dyDescent="0.25">
      <c r="I2945" s="116"/>
      <c r="J2945" s="116"/>
      <c r="K2945" s="116"/>
      <c r="L2945" s="116"/>
    </row>
    <row r="2946" spans="9:12" x14ac:dyDescent="0.25">
      <c r="I2946" s="116"/>
      <c r="J2946" s="116"/>
      <c r="K2946" s="116"/>
      <c r="L2946" s="116"/>
    </row>
    <row r="2947" spans="9:12" x14ac:dyDescent="0.25">
      <c r="I2947" s="116"/>
      <c r="J2947" s="116"/>
      <c r="K2947" s="116"/>
      <c r="L2947" s="116"/>
    </row>
    <row r="2948" spans="9:12" x14ac:dyDescent="0.25">
      <c r="I2948" s="116"/>
      <c r="J2948" s="116"/>
      <c r="K2948" s="116"/>
      <c r="L2948" s="116"/>
    </row>
    <row r="2949" spans="9:12" x14ac:dyDescent="0.25">
      <c r="I2949" s="116"/>
      <c r="J2949" s="116"/>
      <c r="K2949" s="116"/>
      <c r="L2949" s="116"/>
    </row>
    <row r="2950" spans="9:12" x14ac:dyDescent="0.25">
      <c r="I2950" s="116"/>
      <c r="J2950" s="116"/>
      <c r="K2950" s="116"/>
      <c r="L2950" s="116"/>
    </row>
    <row r="2951" spans="9:12" x14ac:dyDescent="0.25">
      <c r="I2951" s="116"/>
      <c r="J2951" s="116"/>
      <c r="K2951" s="116"/>
      <c r="L2951" s="116"/>
    </row>
    <row r="2952" spans="9:12" x14ac:dyDescent="0.25">
      <c r="I2952" s="116"/>
      <c r="J2952" s="116"/>
      <c r="K2952" s="116"/>
      <c r="L2952" s="116"/>
    </row>
    <row r="2953" spans="9:12" x14ac:dyDescent="0.25">
      <c r="I2953" s="116"/>
      <c r="J2953" s="116"/>
      <c r="K2953" s="116"/>
      <c r="L2953" s="116"/>
    </row>
    <row r="2954" spans="9:12" x14ac:dyDescent="0.25">
      <c r="I2954" s="116"/>
      <c r="J2954" s="116"/>
      <c r="K2954" s="116"/>
      <c r="L2954" s="116"/>
    </row>
    <row r="2955" spans="9:12" x14ac:dyDescent="0.25">
      <c r="I2955" s="116"/>
      <c r="J2955" s="116"/>
      <c r="K2955" s="116"/>
      <c r="L2955" s="116"/>
    </row>
    <row r="2956" spans="9:12" x14ac:dyDescent="0.25">
      <c r="I2956" s="116"/>
      <c r="J2956" s="116"/>
      <c r="K2956" s="116"/>
      <c r="L2956" s="116"/>
    </row>
    <row r="2957" spans="9:12" x14ac:dyDescent="0.25">
      <c r="I2957" s="116"/>
      <c r="J2957" s="116"/>
      <c r="K2957" s="116"/>
      <c r="L2957" s="116"/>
    </row>
    <row r="2958" spans="9:12" x14ac:dyDescent="0.25">
      <c r="I2958" s="116"/>
      <c r="J2958" s="116"/>
      <c r="K2958" s="116"/>
      <c r="L2958" s="116"/>
    </row>
    <row r="2959" spans="9:12" x14ac:dyDescent="0.25">
      <c r="I2959" s="116"/>
      <c r="J2959" s="116"/>
      <c r="K2959" s="116"/>
      <c r="L2959" s="116"/>
    </row>
    <row r="2960" spans="9:12" x14ac:dyDescent="0.25">
      <c r="I2960" s="116"/>
      <c r="J2960" s="116"/>
      <c r="K2960" s="116"/>
      <c r="L2960" s="116"/>
    </row>
    <row r="2961" spans="9:12" x14ac:dyDescent="0.25">
      <c r="I2961" s="116"/>
      <c r="J2961" s="116"/>
      <c r="K2961" s="116"/>
      <c r="L2961" s="116"/>
    </row>
    <row r="2962" spans="9:12" x14ac:dyDescent="0.25">
      <c r="I2962" s="116"/>
      <c r="J2962" s="116"/>
      <c r="K2962" s="116"/>
      <c r="L2962" s="116"/>
    </row>
    <row r="2963" spans="9:12" x14ac:dyDescent="0.25">
      <c r="I2963" s="116"/>
      <c r="J2963" s="116"/>
      <c r="K2963" s="116"/>
      <c r="L2963" s="116"/>
    </row>
    <row r="2964" spans="9:12" x14ac:dyDescent="0.25">
      <c r="I2964" s="116"/>
      <c r="J2964" s="116"/>
      <c r="K2964" s="116"/>
      <c r="L2964" s="116"/>
    </row>
    <row r="2965" spans="9:12" x14ac:dyDescent="0.25">
      <c r="I2965" s="116"/>
      <c r="J2965" s="116"/>
      <c r="K2965" s="116"/>
      <c r="L2965" s="116"/>
    </row>
    <row r="2966" spans="9:12" x14ac:dyDescent="0.25">
      <c r="I2966" s="116"/>
      <c r="J2966" s="116"/>
      <c r="K2966" s="116"/>
      <c r="L2966" s="116"/>
    </row>
    <row r="2967" spans="9:12" x14ac:dyDescent="0.25">
      <c r="I2967" s="116"/>
      <c r="J2967" s="116"/>
      <c r="K2967" s="116"/>
      <c r="L2967" s="116"/>
    </row>
    <row r="2968" spans="9:12" x14ac:dyDescent="0.25">
      <c r="I2968" s="116"/>
      <c r="J2968" s="116"/>
      <c r="K2968" s="116"/>
      <c r="L2968" s="116"/>
    </row>
    <row r="2969" spans="9:12" x14ac:dyDescent="0.25">
      <c r="I2969" s="116"/>
      <c r="J2969" s="116"/>
      <c r="K2969" s="116"/>
      <c r="L2969" s="116"/>
    </row>
    <row r="2970" spans="9:12" x14ac:dyDescent="0.25">
      <c r="I2970" s="116"/>
      <c r="J2970" s="116"/>
      <c r="K2970" s="116"/>
      <c r="L2970" s="116"/>
    </row>
    <row r="2971" spans="9:12" x14ac:dyDescent="0.25">
      <c r="I2971" s="116"/>
      <c r="J2971" s="116"/>
      <c r="K2971" s="116"/>
      <c r="L2971" s="116"/>
    </row>
    <row r="2972" spans="9:12" x14ac:dyDescent="0.25">
      <c r="I2972" s="116"/>
      <c r="J2972" s="116"/>
      <c r="K2972" s="116"/>
      <c r="L2972" s="116"/>
    </row>
    <row r="2973" spans="9:12" x14ac:dyDescent="0.25">
      <c r="I2973" s="116"/>
      <c r="J2973" s="116"/>
      <c r="K2973" s="116"/>
      <c r="L2973" s="116"/>
    </row>
    <row r="2974" spans="9:12" x14ac:dyDescent="0.25">
      <c r="I2974" s="116"/>
      <c r="J2974" s="116"/>
      <c r="K2974" s="116"/>
      <c r="L2974" s="116"/>
    </row>
    <row r="2975" spans="9:12" x14ac:dyDescent="0.25">
      <c r="I2975" s="116"/>
      <c r="J2975" s="116"/>
      <c r="K2975" s="116"/>
      <c r="L2975" s="116"/>
    </row>
    <row r="2976" spans="9:12" x14ac:dyDescent="0.25">
      <c r="I2976" s="116"/>
      <c r="J2976" s="116"/>
      <c r="K2976" s="116"/>
      <c r="L2976" s="116"/>
    </row>
    <row r="2977" spans="9:12" x14ac:dyDescent="0.25">
      <c r="I2977" s="116"/>
      <c r="J2977" s="116"/>
      <c r="K2977" s="116"/>
      <c r="L2977" s="116"/>
    </row>
    <row r="2978" spans="9:12" x14ac:dyDescent="0.25">
      <c r="I2978" s="116"/>
      <c r="J2978" s="116"/>
      <c r="K2978" s="116"/>
      <c r="L2978" s="116"/>
    </row>
    <row r="2979" spans="9:12" x14ac:dyDescent="0.25">
      <c r="I2979" s="116"/>
      <c r="J2979" s="116"/>
      <c r="K2979" s="116"/>
      <c r="L2979" s="116"/>
    </row>
    <row r="2980" spans="9:12" x14ac:dyDescent="0.25">
      <c r="I2980" s="116"/>
      <c r="J2980" s="116"/>
      <c r="K2980" s="116"/>
      <c r="L2980" s="116"/>
    </row>
    <row r="2981" spans="9:12" x14ac:dyDescent="0.25">
      <c r="I2981" s="116"/>
      <c r="J2981" s="116"/>
      <c r="K2981" s="116"/>
      <c r="L2981" s="116"/>
    </row>
    <row r="2982" spans="9:12" x14ac:dyDescent="0.25">
      <c r="I2982" s="116"/>
      <c r="J2982" s="116"/>
      <c r="K2982" s="116"/>
      <c r="L2982" s="116"/>
    </row>
    <row r="2983" spans="9:12" x14ac:dyDescent="0.25">
      <c r="I2983" s="116"/>
      <c r="J2983" s="116"/>
      <c r="K2983" s="116"/>
      <c r="L2983" s="116"/>
    </row>
    <row r="2984" spans="9:12" x14ac:dyDescent="0.25">
      <c r="I2984" s="116"/>
      <c r="J2984" s="116"/>
      <c r="K2984" s="116"/>
      <c r="L2984" s="116"/>
    </row>
    <row r="2985" spans="9:12" x14ac:dyDescent="0.25">
      <c r="I2985" s="116"/>
      <c r="J2985" s="116"/>
      <c r="K2985" s="116"/>
      <c r="L2985" s="116"/>
    </row>
    <row r="2986" spans="9:12" x14ac:dyDescent="0.25">
      <c r="I2986" s="116"/>
      <c r="J2986" s="116"/>
      <c r="K2986" s="116"/>
      <c r="L2986" s="116"/>
    </row>
    <row r="2987" spans="9:12" x14ac:dyDescent="0.25">
      <c r="I2987" s="116"/>
      <c r="J2987" s="116"/>
      <c r="K2987" s="116"/>
      <c r="L2987" s="116"/>
    </row>
    <row r="2988" spans="9:12" x14ac:dyDescent="0.25">
      <c r="I2988" s="116"/>
      <c r="J2988" s="116"/>
      <c r="K2988" s="116"/>
      <c r="L2988" s="116"/>
    </row>
    <row r="2989" spans="9:12" x14ac:dyDescent="0.25">
      <c r="I2989" s="116"/>
      <c r="J2989" s="116"/>
      <c r="K2989" s="116"/>
      <c r="L2989" s="116"/>
    </row>
    <row r="2990" spans="9:12" x14ac:dyDescent="0.25">
      <c r="I2990" s="116"/>
      <c r="J2990" s="116"/>
      <c r="K2990" s="116"/>
      <c r="L2990" s="116"/>
    </row>
    <row r="2991" spans="9:12" x14ac:dyDescent="0.25">
      <c r="I2991" s="116"/>
      <c r="J2991" s="116"/>
      <c r="K2991" s="116"/>
      <c r="L2991" s="116"/>
    </row>
    <row r="2992" spans="9:12" x14ac:dyDescent="0.25">
      <c r="I2992" s="116"/>
      <c r="J2992" s="116"/>
      <c r="K2992" s="116"/>
      <c r="L2992" s="116"/>
    </row>
    <row r="2993" spans="9:12" x14ac:dyDescent="0.25">
      <c r="I2993" s="116"/>
      <c r="J2993" s="116"/>
      <c r="K2993" s="116"/>
      <c r="L2993" s="116"/>
    </row>
    <row r="2994" spans="9:12" x14ac:dyDescent="0.25">
      <c r="I2994" s="116"/>
      <c r="J2994" s="116"/>
      <c r="K2994" s="116"/>
      <c r="L2994" s="116"/>
    </row>
    <row r="2995" spans="9:12" x14ac:dyDescent="0.25">
      <c r="I2995" s="116"/>
      <c r="J2995" s="116"/>
      <c r="K2995" s="116"/>
      <c r="L2995" s="116"/>
    </row>
    <row r="2996" spans="9:12" x14ac:dyDescent="0.25">
      <c r="I2996" s="116"/>
      <c r="J2996" s="116"/>
      <c r="K2996" s="116"/>
      <c r="L2996" s="116"/>
    </row>
    <row r="2997" spans="9:12" x14ac:dyDescent="0.25">
      <c r="I2997" s="116"/>
      <c r="J2997" s="116"/>
      <c r="K2997" s="116"/>
      <c r="L2997" s="116"/>
    </row>
    <row r="2998" spans="9:12" x14ac:dyDescent="0.25">
      <c r="I2998" s="116"/>
      <c r="J2998" s="116"/>
      <c r="K2998" s="116"/>
      <c r="L2998" s="116"/>
    </row>
    <row r="2999" spans="9:12" x14ac:dyDescent="0.25">
      <c r="I2999" s="116"/>
      <c r="J2999" s="116"/>
      <c r="K2999" s="116"/>
      <c r="L2999" s="116"/>
    </row>
    <row r="3000" spans="9:12" x14ac:dyDescent="0.25">
      <c r="I3000" s="116"/>
      <c r="J3000" s="116"/>
      <c r="K3000" s="116"/>
      <c r="L3000" s="116"/>
    </row>
    <row r="3001" spans="9:12" x14ac:dyDescent="0.25">
      <c r="I3001" s="116"/>
      <c r="J3001" s="116"/>
      <c r="K3001" s="116"/>
      <c r="L3001" s="116"/>
    </row>
    <row r="3002" spans="9:12" x14ac:dyDescent="0.25">
      <c r="I3002" s="116"/>
      <c r="J3002" s="116"/>
      <c r="K3002" s="116"/>
      <c r="L3002" s="116"/>
    </row>
    <row r="3003" spans="9:12" x14ac:dyDescent="0.25">
      <c r="I3003" s="116"/>
      <c r="J3003" s="116"/>
      <c r="K3003" s="116"/>
      <c r="L3003" s="116"/>
    </row>
    <row r="3004" spans="9:12" x14ac:dyDescent="0.25">
      <c r="I3004" s="116"/>
      <c r="J3004" s="116"/>
      <c r="K3004" s="116"/>
      <c r="L3004" s="116"/>
    </row>
    <row r="3005" spans="9:12" x14ac:dyDescent="0.25">
      <c r="I3005" s="116"/>
      <c r="J3005" s="116"/>
      <c r="K3005" s="116"/>
      <c r="L3005" s="116"/>
    </row>
    <row r="3006" spans="9:12" x14ac:dyDescent="0.25">
      <c r="I3006" s="116"/>
      <c r="J3006" s="116"/>
      <c r="K3006" s="116"/>
      <c r="L3006" s="116"/>
    </row>
    <row r="3007" spans="9:12" x14ac:dyDescent="0.25">
      <c r="I3007" s="116"/>
      <c r="J3007" s="116"/>
      <c r="K3007" s="116"/>
      <c r="L3007" s="116"/>
    </row>
    <row r="3008" spans="9:12" x14ac:dyDescent="0.25">
      <c r="I3008" s="116"/>
      <c r="J3008" s="116"/>
      <c r="K3008" s="116"/>
      <c r="L3008" s="116"/>
    </row>
    <row r="3009" spans="9:12" x14ac:dyDescent="0.25">
      <c r="I3009" s="116"/>
      <c r="J3009" s="116"/>
      <c r="K3009" s="116"/>
      <c r="L3009" s="116"/>
    </row>
    <row r="3010" spans="9:12" x14ac:dyDescent="0.25">
      <c r="I3010" s="116"/>
      <c r="J3010" s="116"/>
      <c r="K3010" s="116"/>
      <c r="L3010" s="116"/>
    </row>
    <row r="3011" spans="9:12" x14ac:dyDescent="0.25">
      <c r="I3011" s="116"/>
      <c r="J3011" s="116"/>
      <c r="K3011" s="116"/>
      <c r="L3011" s="116"/>
    </row>
    <row r="3012" spans="9:12" x14ac:dyDescent="0.25">
      <c r="I3012" s="116"/>
      <c r="J3012" s="116"/>
      <c r="K3012" s="116"/>
      <c r="L3012" s="116"/>
    </row>
    <row r="3013" spans="9:12" x14ac:dyDescent="0.25">
      <c r="I3013" s="116"/>
      <c r="J3013" s="116"/>
      <c r="K3013" s="116"/>
      <c r="L3013" s="116"/>
    </row>
    <row r="3014" spans="9:12" x14ac:dyDescent="0.25">
      <c r="I3014" s="116"/>
      <c r="J3014" s="116"/>
      <c r="K3014" s="116"/>
      <c r="L3014" s="116"/>
    </row>
    <row r="3015" spans="9:12" x14ac:dyDescent="0.25">
      <c r="I3015" s="116"/>
      <c r="J3015" s="116"/>
      <c r="K3015" s="116"/>
      <c r="L3015" s="116"/>
    </row>
    <row r="3016" spans="9:12" x14ac:dyDescent="0.25">
      <c r="I3016" s="116"/>
      <c r="J3016" s="116"/>
      <c r="K3016" s="116"/>
      <c r="L3016" s="116"/>
    </row>
    <row r="3017" spans="9:12" x14ac:dyDescent="0.25">
      <c r="I3017" s="116"/>
      <c r="J3017" s="116"/>
      <c r="K3017" s="116"/>
      <c r="L3017" s="116"/>
    </row>
    <row r="3018" spans="9:12" x14ac:dyDescent="0.25">
      <c r="I3018" s="116"/>
      <c r="J3018" s="116"/>
      <c r="K3018" s="116"/>
      <c r="L3018" s="116"/>
    </row>
    <row r="3019" spans="9:12" x14ac:dyDescent="0.25">
      <c r="I3019" s="116"/>
      <c r="J3019" s="116"/>
      <c r="K3019" s="116"/>
      <c r="L3019" s="116"/>
    </row>
    <row r="3020" spans="9:12" x14ac:dyDescent="0.25">
      <c r="I3020" s="116"/>
      <c r="J3020" s="116"/>
      <c r="K3020" s="116"/>
      <c r="L3020" s="116"/>
    </row>
    <row r="3021" spans="9:12" x14ac:dyDescent="0.25">
      <c r="I3021" s="116"/>
      <c r="J3021" s="116"/>
      <c r="K3021" s="116"/>
      <c r="L3021" s="116"/>
    </row>
    <row r="3022" spans="9:12" x14ac:dyDescent="0.25">
      <c r="I3022" s="116"/>
      <c r="J3022" s="116"/>
      <c r="K3022" s="116"/>
      <c r="L3022" s="116"/>
    </row>
    <row r="3023" spans="9:12" x14ac:dyDescent="0.25">
      <c r="I3023" s="116"/>
      <c r="J3023" s="116"/>
      <c r="K3023" s="116"/>
      <c r="L3023" s="116"/>
    </row>
    <row r="3024" spans="9:12" x14ac:dyDescent="0.25">
      <c r="I3024" s="116"/>
      <c r="J3024" s="116"/>
      <c r="K3024" s="116"/>
      <c r="L3024" s="116"/>
    </row>
    <row r="3025" spans="9:12" x14ac:dyDescent="0.25">
      <c r="I3025" s="116"/>
      <c r="J3025" s="116"/>
      <c r="K3025" s="116"/>
      <c r="L3025" s="116"/>
    </row>
    <row r="3026" spans="9:12" x14ac:dyDescent="0.25">
      <c r="I3026" s="116"/>
      <c r="J3026" s="116"/>
      <c r="K3026" s="116"/>
      <c r="L3026" s="116"/>
    </row>
    <row r="3027" spans="9:12" x14ac:dyDescent="0.25">
      <c r="I3027" s="116"/>
      <c r="J3027" s="116"/>
      <c r="K3027" s="116"/>
      <c r="L3027" s="116"/>
    </row>
    <row r="3028" spans="9:12" x14ac:dyDescent="0.25">
      <c r="I3028" s="116"/>
      <c r="J3028" s="116"/>
      <c r="K3028" s="116"/>
      <c r="L3028" s="116"/>
    </row>
    <row r="3029" spans="9:12" x14ac:dyDescent="0.25">
      <c r="I3029" s="116"/>
      <c r="J3029" s="116"/>
      <c r="K3029" s="116"/>
      <c r="L3029" s="116"/>
    </row>
    <row r="3030" spans="9:12" x14ac:dyDescent="0.25">
      <c r="I3030" s="116"/>
      <c r="J3030" s="116"/>
      <c r="K3030" s="116"/>
      <c r="L3030" s="116"/>
    </row>
    <row r="3031" spans="9:12" x14ac:dyDescent="0.25">
      <c r="I3031" s="116"/>
      <c r="J3031" s="116"/>
      <c r="K3031" s="116"/>
      <c r="L3031" s="116"/>
    </row>
    <row r="3032" spans="9:12" x14ac:dyDescent="0.25">
      <c r="I3032" s="116"/>
      <c r="J3032" s="116"/>
      <c r="K3032" s="116"/>
      <c r="L3032" s="116"/>
    </row>
    <row r="3033" spans="9:12" x14ac:dyDescent="0.25">
      <c r="I3033" s="116"/>
      <c r="J3033" s="116"/>
      <c r="K3033" s="116"/>
      <c r="L3033" s="116"/>
    </row>
    <row r="3034" spans="9:12" x14ac:dyDescent="0.25">
      <c r="I3034" s="116"/>
      <c r="J3034" s="116"/>
      <c r="K3034" s="116"/>
      <c r="L3034" s="116"/>
    </row>
    <row r="3035" spans="9:12" x14ac:dyDescent="0.25">
      <c r="I3035" s="116"/>
      <c r="J3035" s="116"/>
      <c r="K3035" s="116"/>
      <c r="L3035" s="116"/>
    </row>
    <row r="3036" spans="9:12" x14ac:dyDescent="0.25">
      <c r="I3036" s="116"/>
      <c r="J3036" s="116"/>
      <c r="K3036" s="116"/>
      <c r="L3036" s="116"/>
    </row>
    <row r="3037" spans="9:12" x14ac:dyDescent="0.25">
      <c r="I3037" s="116"/>
      <c r="J3037" s="116"/>
      <c r="K3037" s="116"/>
      <c r="L3037" s="116"/>
    </row>
    <row r="3038" spans="9:12" x14ac:dyDescent="0.25">
      <c r="I3038" s="116"/>
      <c r="J3038" s="116"/>
      <c r="K3038" s="116"/>
      <c r="L3038" s="116"/>
    </row>
    <row r="3039" spans="9:12" x14ac:dyDescent="0.25">
      <c r="I3039" s="116"/>
      <c r="J3039" s="116"/>
      <c r="K3039" s="116"/>
      <c r="L3039" s="116"/>
    </row>
    <row r="3040" spans="9:12" x14ac:dyDescent="0.25">
      <c r="I3040" s="116"/>
      <c r="J3040" s="116"/>
      <c r="K3040" s="116"/>
      <c r="L3040" s="116"/>
    </row>
    <row r="3041" spans="9:12" x14ac:dyDescent="0.25">
      <c r="I3041" s="116"/>
      <c r="J3041" s="116"/>
      <c r="K3041" s="116"/>
      <c r="L3041" s="116"/>
    </row>
    <row r="3042" spans="9:12" x14ac:dyDescent="0.25">
      <c r="I3042" s="116"/>
      <c r="J3042" s="116"/>
      <c r="K3042" s="116"/>
      <c r="L3042" s="116"/>
    </row>
    <row r="3043" spans="9:12" x14ac:dyDescent="0.25">
      <c r="I3043" s="116"/>
      <c r="J3043" s="116"/>
      <c r="K3043" s="116"/>
      <c r="L3043" s="116"/>
    </row>
    <row r="3044" spans="9:12" x14ac:dyDescent="0.25">
      <c r="I3044" s="116"/>
      <c r="J3044" s="116"/>
      <c r="K3044" s="116"/>
      <c r="L3044" s="116"/>
    </row>
    <row r="3045" spans="9:12" x14ac:dyDescent="0.25">
      <c r="I3045" s="116"/>
      <c r="J3045" s="116"/>
      <c r="K3045" s="116"/>
      <c r="L3045" s="116"/>
    </row>
    <row r="3046" spans="9:12" x14ac:dyDescent="0.25">
      <c r="I3046" s="116"/>
      <c r="J3046" s="116"/>
      <c r="K3046" s="116"/>
      <c r="L3046" s="116"/>
    </row>
    <row r="3047" spans="9:12" x14ac:dyDescent="0.25">
      <c r="I3047" s="116"/>
      <c r="J3047" s="116"/>
      <c r="K3047" s="116"/>
      <c r="L3047" s="116"/>
    </row>
    <row r="3048" spans="9:12" x14ac:dyDescent="0.25">
      <c r="I3048" s="116"/>
      <c r="J3048" s="116"/>
      <c r="K3048" s="116"/>
      <c r="L3048" s="116"/>
    </row>
    <row r="3049" spans="9:12" x14ac:dyDescent="0.25">
      <c r="I3049" s="116"/>
      <c r="J3049" s="116"/>
      <c r="K3049" s="116"/>
      <c r="L3049" s="116"/>
    </row>
    <row r="3050" spans="9:12" x14ac:dyDescent="0.25">
      <c r="I3050" s="116"/>
      <c r="J3050" s="116"/>
      <c r="K3050" s="116"/>
      <c r="L3050" s="116"/>
    </row>
    <row r="3051" spans="9:12" x14ac:dyDescent="0.25">
      <c r="I3051" s="116"/>
      <c r="J3051" s="116"/>
      <c r="K3051" s="116"/>
      <c r="L3051" s="116"/>
    </row>
    <row r="3052" spans="9:12" x14ac:dyDescent="0.25">
      <c r="I3052" s="116"/>
      <c r="J3052" s="116"/>
      <c r="K3052" s="116"/>
      <c r="L3052" s="116"/>
    </row>
    <row r="3053" spans="9:12" x14ac:dyDescent="0.25">
      <c r="I3053" s="116"/>
      <c r="J3053" s="116"/>
      <c r="K3053" s="116"/>
      <c r="L3053" s="116"/>
    </row>
    <row r="3054" spans="9:12" x14ac:dyDescent="0.25">
      <c r="I3054" s="116"/>
      <c r="J3054" s="116"/>
      <c r="K3054" s="116"/>
      <c r="L3054" s="116"/>
    </row>
    <row r="3055" spans="9:12" x14ac:dyDescent="0.25">
      <c r="I3055" s="116"/>
      <c r="J3055" s="116"/>
      <c r="K3055" s="116"/>
      <c r="L3055" s="116"/>
    </row>
    <row r="3056" spans="9:12" x14ac:dyDescent="0.25">
      <c r="I3056" s="116"/>
      <c r="J3056" s="116"/>
      <c r="K3056" s="116"/>
      <c r="L3056" s="116"/>
    </row>
    <row r="3057" spans="9:12" x14ac:dyDescent="0.25">
      <c r="I3057" s="116"/>
      <c r="J3057" s="116"/>
      <c r="K3057" s="116"/>
      <c r="L3057" s="116"/>
    </row>
    <row r="3058" spans="9:12" x14ac:dyDescent="0.25">
      <c r="I3058" s="116"/>
      <c r="J3058" s="116"/>
      <c r="K3058" s="116"/>
      <c r="L3058" s="116"/>
    </row>
    <row r="3059" spans="9:12" x14ac:dyDescent="0.25">
      <c r="I3059" s="116"/>
      <c r="J3059" s="116"/>
      <c r="K3059" s="116"/>
      <c r="L3059" s="116"/>
    </row>
    <row r="3060" spans="9:12" x14ac:dyDescent="0.25">
      <c r="I3060" s="116"/>
      <c r="J3060" s="116"/>
      <c r="K3060" s="116"/>
      <c r="L3060" s="116"/>
    </row>
    <row r="3061" spans="9:12" x14ac:dyDescent="0.25">
      <c r="I3061" s="116"/>
      <c r="J3061" s="116"/>
      <c r="K3061" s="116"/>
      <c r="L3061" s="116"/>
    </row>
    <row r="3062" spans="9:12" x14ac:dyDescent="0.25">
      <c r="I3062" s="116"/>
      <c r="J3062" s="116"/>
      <c r="K3062" s="116"/>
      <c r="L3062" s="116"/>
    </row>
    <row r="3063" spans="9:12" x14ac:dyDescent="0.25">
      <c r="I3063" s="116"/>
      <c r="J3063" s="116"/>
      <c r="K3063" s="116"/>
      <c r="L3063" s="116"/>
    </row>
    <row r="3064" spans="9:12" x14ac:dyDescent="0.25">
      <c r="I3064" s="116"/>
      <c r="J3064" s="116"/>
      <c r="K3064" s="116"/>
      <c r="L3064" s="116"/>
    </row>
    <row r="3065" spans="9:12" x14ac:dyDescent="0.25">
      <c r="I3065" s="116"/>
      <c r="J3065" s="116"/>
      <c r="K3065" s="116"/>
      <c r="L3065" s="116"/>
    </row>
    <row r="3066" spans="9:12" x14ac:dyDescent="0.25">
      <c r="I3066" s="116"/>
      <c r="J3066" s="116"/>
      <c r="K3066" s="116"/>
      <c r="L3066" s="116"/>
    </row>
    <row r="3067" spans="9:12" x14ac:dyDescent="0.25">
      <c r="I3067" s="116"/>
      <c r="J3067" s="116"/>
      <c r="K3067" s="116"/>
      <c r="L3067" s="116"/>
    </row>
    <row r="3068" spans="9:12" x14ac:dyDescent="0.25">
      <c r="I3068" s="116"/>
      <c r="J3068" s="116"/>
      <c r="K3068" s="116"/>
      <c r="L3068" s="116"/>
    </row>
    <row r="3069" spans="9:12" x14ac:dyDescent="0.25">
      <c r="I3069" s="116"/>
      <c r="J3069" s="116"/>
      <c r="K3069" s="116"/>
      <c r="L3069" s="116"/>
    </row>
    <row r="3070" spans="9:12" x14ac:dyDescent="0.25">
      <c r="I3070" s="116"/>
      <c r="J3070" s="116"/>
      <c r="K3070" s="116"/>
      <c r="L3070" s="116"/>
    </row>
    <row r="3071" spans="9:12" x14ac:dyDescent="0.25">
      <c r="I3071" s="116"/>
      <c r="J3071" s="116"/>
      <c r="K3071" s="116"/>
      <c r="L3071" s="116"/>
    </row>
    <row r="3072" spans="9:12" x14ac:dyDescent="0.25">
      <c r="I3072" s="116"/>
      <c r="J3072" s="116"/>
      <c r="K3072" s="116"/>
      <c r="L3072" s="116"/>
    </row>
    <row r="3073" spans="9:12" x14ac:dyDescent="0.25">
      <c r="I3073" s="116"/>
      <c r="J3073" s="116"/>
      <c r="K3073" s="116"/>
      <c r="L3073" s="116"/>
    </row>
    <row r="3074" spans="9:12" x14ac:dyDescent="0.25">
      <c r="I3074" s="116"/>
      <c r="J3074" s="116"/>
      <c r="K3074" s="116"/>
      <c r="L3074" s="116"/>
    </row>
    <row r="3075" spans="9:12" x14ac:dyDescent="0.25">
      <c r="I3075" s="116"/>
      <c r="J3075" s="116"/>
      <c r="K3075" s="116"/>
      <c r="L3075" s="116"/>
    </row>
    <row r="3076" spans="9:12" x14ac:dyDescent="0.25">
      <c r="I3076" s="116"/>
      <c r="J3076" s="116"/>
      <c r="K3076" s="116"/>
      <c r="L3076" s="116"/>
    </row>
    <row r="3077" spans="9:12" x14ac:dyDescent="0.25">
      <c r="I3077" s="116"/>
      <c r="J3077" s="116"/>
      <c r="K3077" s="116"/>
      <c r="L3077" s="116"/>
    </row>
    <row r="3078" spans="9:12" x14ac:dyDescent="0.25">
      <c r="I3078" s="116"/>
      <c r="J3078" s="116"/>
      <c r="K3078" s="116"/>
      <c r="L3078" s="116"/>
    </row>
    <row r="3079" spans="9:12" x14ac:dyDescent="0.25">
      <c r="I3079" s="116"/>
      <c r="J3079" s="116"/>
      <c r="K3079" s="116"/>
      <c r="L3079" s="116"/>
    </row>
    <row r="3080" spans="9:12" x14ac:dyDescent="0.25">
      <c r="I3080" s="116"/>
      <c r="J3080" s="116"/>
      <c r="K3080" s="116"/>
      <c r="L3080" s="116"/>
    </row>
    <row r="3081" spans="9:12" x14ac:dyDescent="0.25">
      <c r="I3081" s="116"/>
      <c r="J3081" s="116"/>
      <c r="K3081" s="116"/>
      <c r="L3081" s="116"/>
    </row>
    <row r="3082" spans="9:12" x14ac:dyDescent="0.25">
      <c r="I3082" s="116"/>
      <c r="J3082" s="116"/>
      <c r="K3082" s="116"/>
      <c r="L3082" s="116"/>
    </row>
    <row r="3083" spans="9:12" x14ac:dyDescent="0.25">
      <c r="I3083" s="116"/>
      <c r="J3083" s="116"/>
      <c r="K3083" s="116"/>
      <c r="L3083" s="116"/>
    </row>
    <row r="3084" spans="9:12" x14ac:dyDescent="0.25">
      <c r="I3084" s="116"/>
      <c r="J3084" s="116"/>
      <c r="K3084" s="116"/>
      <c r="L3084" s="116"/>
    </row>
    <row r="3085" spans="9:12" x14ac:dyDescent="0.25">
      <c r="I3085" s="116"/>
      <c r="J3085" s="116"/>
      <c r="K3085" s="116"/>
      <c r="L3085" s="116"/>
    </row>
    <row r="3086" spans="9:12" x14ac:dyDescent="0.25">
      <c r="I3086" s="116"/>
      <c r="J3086" s="116"/>
      <c r="K3086" s="116"/>
      <c r="L3086" s="116"/>
    </row>
    <row r="3087" spans="9:12" x14ac:dyDescent="0.25">
      <c r="I3087" s="116"/>
      <c r="J3087" s="116"/>
      <c r="K3087" s="116"/>
      <c r="L3087" s="116"/>
    </row>
    <row r="3088" spans="9:12" x14ac:dyDescent="0.25">
      <c r="I3088" s="116"/>
      <c r="J3088" s="116"/>
      <c r="K3088" s="116"/>
      <c r="L3088" s="116"/>
    </row>
    <row r="3089" spans="9:12" x14ac:dyDescent="0.25">
      <c r="I3089" s="116"/>
      <c r="J3089" s="116"/>
      <c r="K3089" s="116"/>
      <c r="L3089" s="116"/>
    </row>
    <row r="3090" spans="9:12" x14ac:dyDescent="0.25">
      <c r="I3090" s="116"/>
      <c r="J3090" s="116"/>
      <c r="K3090" s="116"/>
      <c r="L3090" s="116"/>
    </row>
    <row r="3091" spans="9:12" x14ac:dyDescent="0.25">
      <c r="I3091" s="116"/>
      <c r="J3091" s="116"/>
      <c r="K3091" s="116"/>
      <c r="L3091" s="116"/>
    </row>
    <row r="3092" spans="9:12" x14ac:dyDescent="0.25">
      <c r="I3092" s="116"/>
      <c r="J3092" s="116"/>
      <c r="K3092" s="116"/>
      <c r="L3092" s="116"/>
    </row>
    <row r="3093" spans="9:12" x14ac:dyDescent="0.25">
      <c r="I3093" s="116"/>
      <c r="J3093" s="116"/>
      <c r="K3093" s="116"/>
      <c r="L3093" s="116"/>
    </row>
    <row r="3094" spans="9:12" x14ac:dyDescent="0.25">
      <c r="I3094" s="116"/>
      <c r="J3094" s="116"/>
      <c r="K3094" s="116"/>
      <c r="L3094" s="116"/>
    </row>
    <row r="3095" spans="9:12" x14ac:dyDescent="0.25">
      <c r="I3095" s="116"/>
      <c r="J3095" s="116"/>
      <c r="K3095" s="116"/>
      <c r="L3095" s="116"/>
    </row>
    <row r="3096" spans="9:12" x14ac:dyDescent="0.25">
      <c r="I3096" s="116"/>
      <c r="J3096" s="116"/>
      <c r="K3096" s="116"/>
      <c r="L3096" s="116"/>
    </row>
    <row r="3097" spans="9:12" x14ac:dyDescent="0.25">
      <c r="I3097" s="116"/>
      <c r="J3097" s="116"/>
      <c r="K3097" s="116"/>
      <c r="L3097" s="116"/>
    </row>
    <row r="3098" spans="9:12" x14ac:dyDescent="0.25">
      <c r="I3098" s="116"/>
      <c r="J3098" s="116"/>
      <c r="K3098" s="116"/>
      <c r="L3098" s="116"/>
    </row>
    <row r="3099" spans="9:12" x14ac:dyDescent="0.25">
      <c r="I3099" s="116"/>
      <c r="J3099" s="116"/>
      <c r="K3099" s="116"/>
      <c r="L3099" s="116"/>
    </row>
    <row r="3100" spans="9:12" x14ac:dyDescent="0.25">
      <c r="I3100" s="116"/>
      <c r="J3100" s="116"/>
      <c r="K3100" s="116"/>
      <c r="L3100" s="116"/>
    </row>
    <row r="3101" spans="9:12" x14ac:dyDescent="0.25">
      <c r="I3101" s="116"/>
      <c r="J3101" s="116"/>
      <c r="K3101" s="116"/>
      <c r="L3101" s="116"/>
    </row>
    <row r="3102" spans="9:12" x14ac:dyDescent="0.25">
      <c r="I3102" s="116"/>
      <c r="J3102" s="116"/>
      <c r="K3102" s="116"/>
      <c r="L3102" s="116"/>
    </row>
    <row r="3103" spans="9:12" x14ac:dyDescent="0.25">
      <c r="I3103" s="116"/>
      <c r="J3103" s="116"/>
      <c r="K3103" s="116"/>
      <c r="L3103" s="116"/>
    </row>
    <row r="3104" spans="9:12" x14ac:dyDescent="0.25">
      <c r="I3104" s="116"/>
      <c r="J3104" s="116"/>
      <c r="K3104" s="116"/>
      <c r="L3104" s="116"/>
    </row>
    <row r="3105" spans="9:12" x14ac:dyDescent="0.25">
      <c r="I3105" s="116"/>
      <c r="J3105" s="116"/>
      <c r="K3105" s="116"/>
      <c r="L3105" s="116"/>
    </row>
    <row r="3106" spans="9:12" x14ac:dyDescent="0.25">
      <c r="I3106" s="116"/>
      <c r="J3106" s="116"/>
      <c r="K3106" s="116"/>
      <c r="L3106" s="116"/>
    </row>
    <row r="3107" spans="9:12" x14ac:dyDescent="0.25">
      <c r="I3107" s="116"/>
      <c r="J3107" s="116"/>
      <c r="K3107" s="116"/>
      <c r="L3107" s="116"/>
    </row>
    <row r="3108" spans="9:12" x14ac:dyDescent="0.25">
      <c r="I3108" s="116"/>
      <c r="J3108" s="116"/>
      <c r="K3108" s="116"/>
      <c r="L3108" s="116"/>
    </row>
    <row r="3109" spans="9:12" x14ac:dyDescent="0.25">
      <c r="I3109" s="116"/>
      <c r="J3109" s="116"/>
      <c r="K3109" s="116"/>
      <c r="L3109" s="116"/>
    </row>
    <row r="3110" spans="9:12" x14ac:dyDescent="0.25">
      <c r="I3110" s="116"/>
      <c r="J3110" s="116"/>
      <c r="K3110" s="116"/>
      <c r="L3110" s="116"/>
    </row>
    <row r="3111" spans="9:12" x14ac:dyDescent="0.25">
      <c r="I3111" s="116"/>
      <c r="J3111" s="116"/>
      <c r="K3111" s="116"/>
      <c r="L3111" s="116"/>
    </row>
    <row r="3112" spans="9:12" x14ac:dyDescent="0.25">
      <c r="I3112" s="116"/>
      <c r="J3112" s="116"/>
      <c r="K3112" s="116"/>
      <c r="L3112" s="116"/>
    </row>
    <row r="3113" spans="9:12" x14ac:dyDescent="0.25">
      <c r="I3113" s="116"/>
      <c r="J3113" s="116"/>
      <c r="K3113" s="116"/>
      <c r="L3113" s="116"/>
    </row>
    <row r="3114" spans="9:12" x14ac:dyDescent="0.25">
      <c r="I3114" s="116"/>
      <c r="J3114" s="116"/>
      <c r="K3114" s="116"/>
      <c r="L3114" s="116"/>
    </row>
    <row r="3115" spans="9:12" x14ac:dyDescent="0.25">
      <c r="I3115" s="116"/>
      <c r="J3115" s="116"/>
      <c r="K3115" s="116"/>
      <c r="L3115" s="116"/>
    </row>
    <row r="3116" spans="9:12" x14ac:dyDescent="0.25">
      <c r="I3116" s="116"/>
      <c r="J3116" s="116"/>
      <c r="K3116" s="116"/>
      <c r="L3116" s="116"/>
    </row>
    <row r="3117" spans="9:12" x14ac:dyDescent="0.25">
      <c r="I3117" s="116"/>
      <c r="J3117" s="116"/>
      <c r="K3117" s="116"/>
      <c r="L3117" s="116"/>
    </row>
    <row r="3118" spans="9:12" x14ac:dyDescent="0.25">
      <c r="I3118" s="116"/>
      <c r="J3118" s="116"/>
      <c r="K3118" s="116"/>
      <c r="L3118" s="116"/>
    </row>
    <row r="3119" spans="9:12" x14ac:dyDescent="0.25">
      <c r="I3119" s="116"/>
      <c r="J3119" s="116"/>
      <c r="K3119" s="116"/>
      <c r="L3119" s="116"/>
    </row>
    <row r="3120" spans="9:12" x14ac:dyDescent="0.25">
      <c r="I3120" s="116"/>
      <c r="J3120" s="116"/>
      <c r="K3120" s="116"/>
      <c r="L3120" s="116"/>
    </row>
    <row r="3121" spans="9:12" x14ac:dyDescent="0.25">
      <c r="I3121" s="116"/>
      <c r="J3121" s="116"/>
      <c r="K3121" s="116"/>
      <c r="L3121" s="116"/>
    </row>
    <row r="3122" spans="9:12" x14ac:dyDescent="0.25">
      <c r="I3122" s="116"/>
      <c r="J3122" s="116"/>
      <c r="K3122" s="116"/>
      <c r="L3122" s="116"/>
    </row>
    <row r="3123" spans="9:12" x14ac:dyDescent="0.25">
      <c r="I3123" s="116"/>
      <c r="J3123" s="116"/>
      <c r="K3123" s="116"/>
      <c r="L3123" s="116"/>
    </row>
    <row r="3124" spans="9:12" x14ac:dyDescent="0.25">
      <c r="I3124" s="116"/>
      <c r="J3124" s="116"/>
      <c r="K3124" s="116"/>
      <c r="L3124" s="116"/>
    </row>
    <row r="3125" spans="9:12" x14ac:dyDescent="0.25">
      <c r="I3125" s="116"/>
      <c r="J3125" s="116"/>
      <c r="K3125" s="116"/>
      <c r="L3125" s="116"/>
    </row>
    <row r="3126" spans="9:12" x14ac:dyDescent="0.25">
      <c r="I3126" s="116"/>
      <c r="J3126" s="116"/>
      <c r="K3126" s="116"/>
      <c r="L3126" s="116"/>
    </row>
    <row r="3127" spans="9:12" x14ac:dyDescent="0.25">
      <c r="I3127" s="116"/>
      <c r="J3127" s="116"/>
      <c r="K3127" s="116"/>
      <c r="L3127" s="116"/>
    </row>
    <row r="3128" spans="9:12" x14ac:dyDescent="0.25">
      <c r="I3128" s="116"/>
      <c r="J3128" s="116"/>
      <c r="K3128" s="116"/>
      <c r="L3128" s="116"/>
    </row>
    <row r="3129" spans="9:12" x14ac:dyDescent="0.25">
      <c r="I3129" s="116"/>
      <c r="J3129" s="116"/>
      <c r="K3129" s="116"/>
      <c r="L3129" s="116"/>
    </row>
    <row r="3130" spans="9:12" x14ac:dyDescent="0.25">
      <c r="I3130" s="116"/>
      <c r="J3130" s="116"/>
      <c r="K3130" s="116"/>
      <c r="L3130" s="116"/>
    </row>
    <row r="3131" spans="9:12" x14ac:dyDescent="0.25">
      <c r="I3131" s="116"/>
      <c r="J3131" s="116"/>
      <c r="K3131" s="116"/>
      <c r="L3131" s="116"/>
    </row>
    <row r="3132" spans="9:12" x14ac:dyDescent="0.25">
      <c r="I3132" s="116"/>
      <c r="J3132" s="116"/>
      <c r="K3132" s="116"/>
      <c r="L3132" s="116"/>
    </row>
    <row r="3133" spans="9:12" x14ac:dyDescent="0.25">
      <c r="I3133" s="116"/>
      <c r="J3133" s="116"/>
      <c r="K3133" s="116"/>
      <c r="L3133" s="116"/>
    </row>
    <row r="3134" spans="9:12" x14ac:dyDescent="0.25">
      <c r="I3134" s="116"/>
      <c r="J3134" s="116"/>
      <c r="K3134" s="116"/>
      <c r="L3134" s="116"/>
    </row>
    <row r="3135" spans="9:12" x14ac:dyDescent="0.25">
      <c r="I3135" s="116"/>
      <c r="J3135" s="116"/>
      <c r="K3135" s="116"/>
      <c r="L3135" s="116"/>
    </row>
    <row r="3136" spans="9:12" x14ac:dyDescent="0.25">
      <c r="I3136" s="116"/>
      <c r="J3136" s="116"/>
      <c r="K3136" s="116"/>
      <c r="L3136" s="116"/>
    </row>
    <row r="3137" spans="9:12" x14ac:dyDescent="0.25">
      <c r="I3137" s="116"/>
      <c r="J3137" s="116"/>
      <c r="K3137" s="116"/>
      <c r="L3137" s="116"/>
    </row>
    <row r="3138" spans="9:12" x14ac:dyDescent="0.25">
      <c r="I3138" s="116"/>
      <c r="J3138" s="116"/>
      <c r="K3138" s="116"/>
      <c r="L3138" s="116"/>
    </row>
    <row r="3139" spans="9:12" x14ac:dyDescent="0.25">
      <c r="I3139" s="116"/>
      <c r="J3139" s="116"/>
      <c r="K3139" s="116"/>
      <c r="L3139" s="116"/>
    </row>
    <row r="3140" spans="9:12" x14ac:dyDescent="0.25">
      <c r="I3140" s="116"/>
      <c r="J3140" s="116"/>
      <c r="K3140" s="116"/>
      <c r="L3140" s="116"/>
    </row>
    <row r="3141" spans="9:12" x14ac:dyDescent="0.25">
      <c r="I3141" s="116"/>
      <c r="J3141" s="116"/>
      <c r="K3141" s="116"/>
      <c r="L3141" s="116"/>
    </row>
    <row r="3142" spans="9:12" x14ac:dyDescent="0.25">
      <c r="I3142" s="116"/>
      <c r="J3142" s="116"/>
      <c r="K3142" s="116"/>
      <c r="L3142" s="116"/>
    </row>
    <row r="3143" spans="9:12" x14ac:dyDescent="0.25">
      <c r="I3143" s="116"/>
      <c r="J3143" s="116"/>
      <c r="K3143" s="116"/>
      <c r="L3143" s="116"/>
    </row>
    <row r="3144" spans="9:12" x14ac:dyDescent="0.25">
      <c r="I3144" s="116"/>
      <c r="J3144" s="116"/>
      <c r="K3144" s="116"/>
      <c r="L3144" s="116"/>
    </row>
    <row r="3145" spans="9:12" x14ac:dyDescent="0.25">
      <c r="I3145" s="116"/>
      <c r="J3145" s="116"/>
      <c r="K3145" s="116"/>
      <c r="L3145" s="116"/>
    </row>
    <row r="3146" spans="9:12" x14ac:dyDescent="0.25">
      <c r="I3146" s="116"/>
      <c r="J3146" s="116"/>
      <c r="K3146" s="116"/>
      <c r="L3146" s="116"/>
    </row>
    <row r="3147" spans="9:12" x14ac:dyDescent="0.25">
      <c r="I3147" s="116"/>
      <c r="J3147" s="116"/>
      <c r="K3147" s="116"/>
      <c r="L3147" s="116"/>
    </row>
    <row r="3148" spans="9:12" x14ac:dyDescent="0.25">
      <c r="I3148" s="116"/>
      <c r="J3148" s="116"/>
      <c r="K3148" s="116"/>
      <c r="L3148" s="116"/>
    </row>
    <row r="3149" spans="9:12" x14ac:dyDescent="0.25">
      <c r="I3149" s="116"/>
      <c r="J3149" s="116"/>
      <c r="K3149" s="116"/>
      <c r="L3149" s="116"/>
    </row>
    <row r="3150" spans="9:12" x14ac:dyDescent="0.25">
      <c r="I3150" s="116"/>
      <c r="J3150" s="116"/>
      <c r="K3150" s="116"/>
      <c r="L3150" s="116"/>
    </row>
    <row r="3151" spans="9:12" x14ac:dyDescent="0.25">
      <c r="I3151" s="116"/>
      <c r="J3151" s="116"/>
      <c r="K3151" s="116"/>
      <c r="L3151" s="116"/>
    </row>
    <row r="3152" spans="9:12" x14ac:dyDescent="0.25">
      <c r="I3152" s="116"/>
      <c r="J3152" s="116"/>
      <c r="K3152" s="116"/>
      <c r="L3152" s="116"/>
    </row>
    <row r="3153" spans="9:12" x14ac:dyDescent="0.25">
      <c r="I3153" s="116"/>
      <c r="J3153" s="116"/>
      <c r="K3153" s="116"/>
      <c r="L3153" s="116"/>
    </row>
    <row r="3154" spans="9:12" x14ac:dyDescent="0.25">
      <c r="I3154" s="116"/>
      <c r="J3154" s="116"/>
      <c r="K3154" s="116"/>
      <c r="L3154" s="116"/>
    </row>
    <row r="3155" spans="9:12" x14ac:dyDescent="0.25">
      <c r="I3155" s="116"/>
      <c r="J3155" s="116"/>
      <c r="K3155" s="116"/>
      <c r="L3155" s="116"/>
    </row>
    <row r="3156" spans="9:12" x14ac:dyDescent="0.25">
      <c r="I3156" s="116"/>
      <c r="J3156" s="116"/>
      <c r="K3156" s="116"/>
      <c r="L3156" s="116"/>
    </row>
    <row r="3157" spans="9:12" x14ac:dyDescent="0.25">
      <c r="I3157" s="116"/>
      <c r="J3157" s="116"/>
      <c r="K3157" s="116"/>
      <c r="L3157" s="116"/>
    </row>
    <row r="3158" spans="9:12" x14ac:dyDescent="0.25">
      <c r="I3158" s="116"/>
      <c r="J3158" s="116"/>
      <c r="K3158" s="116"/>
      <c r="L3158" s="116"/>
    </row>
    <row r="3159" spans="9:12" x14ac:dyDescent="0.25">
      <c r="I3159" s="116"/>
      <c r="J3159" s="116"/>
      <c r="K3159" s="116"/>
      <c r="L3159" s="116"/>
    </row>
    <row r="3160" spans="9:12" x14ac:dyDescent="0.25">
      <c r="I3160" s="116"/>
      <c r="J3160" s="116"/>
      <c r="K3160" s="116"/>
      <c r="L3160" s="116"/>
    </row>
    <row r="3161" spans="9:12" x14ac:dyDescent="0.25">
      <c r="I3161" s="116"/>
      <c r="J3161" s="116"/>
      <c r="K3161" s="116"/>
      <c r="L3161" s="116"/>
    </row>
    <row r="3162" spans="9:12" x14ac:dyDescent="0.25">
      <c r="I3162" s="116"/>
      <c r="J3162" s="116"/>
      <c r="K3162" s="116"/>
      <c r="L3162" s="116"/>
    </row>
    <row r="3163" spans="9:12" x14ac:dyDescent="0.25">
      <c r="I3163" s="116"/>
      <c r="J3163" s="116"/>
      <c r="K3163" s="116"/>
      <c r="L3163" s="116"/>
    </row>
    <row r="3164" spans="9:12" x14ac:dyDescent="0.25">
      <c r="I3164" s="116"/>
      <c r="J3164" s="116"/>
      <c r="K3164" s="116"/>
      <c r="L3164" s="116"/>
    </row>
    <row r="3165" spans="9:12" x14ac:dyDescent="0.25">
      <c r="I3165" s="116"/>
      <c r="J3165" s="116"/>
      <c r="K3165" s="116"/>
      <c r="L3165" s="116"/>
    </row>
    <row r="3166" spans="9:12" x14ac:dyDescent="0.25">
      <c r="I3166" s="116"/>
      <c r="J3166" s="116"/>
      <c r="K3166" s="116"/>
      <c r="L3166" s="116"/>
    </row>
    <row r="3167" spans="9:12" x14ac:dyDescent="0.25">
      <c r="I3167" s="116"/>
      <c r="J3167" s="116"/>
      <c r="K3167" s="116"/>
      <c r="L3167" s="116"/>
    </row>
    <row r="3168" spans="9:12" x14ac:dyDescent="0.25">
      <c r="I3168" s="116"/>
      <c r="J3168" s="116"/>
      <c r="K3168" s="116"/>
      <c r="L3168" s="116"/>
    </row>
    <row r="3169" spans="9:12" x14ac:dyDescent="0.25">
      <c r="I3169" s="116"/>
      <c r="J3169" s="116"/>
      <c r="K3169" s="116"/>
      <c r="L3169" s="116"/>
    </row>
    <row r="3170" spans="9:12" x14ac:dyDescent="0.25">
      <c r="I3170" s="116"/>
      <c r="J3170" s="116"/>
      <c r="K3170" s="116"/>
      <c r="L3170" s="116"/>
    </row>
    <row r="3171" spans="9:12" x14ac:dyDescent="0.25">
      <c r="I3171" s="116"/>
      <c r="J3171" s="116"/>
      <c r="K3171" s="116"/>
      <c r="L3171" s="116"/>
    </row>
    <row r="3172" spans="9:12" x14ac:dyDescent="0.25">
      <c r="I3172" s="116"/>
      <c r="J3172" s="116"/>
      <c r="K3172" s="116"/>
      <c r="L3172" s="116"/>
    </row>
    <row r="3173" spans="9:12" x14ac:dyDescent="0.25">
      <c r="I3173" s="116"/>
      <c r="J3173" s="116"/>
      <c r="K3173" s="116"/>
      <c r="L3173" s="116"/>
    </row>
    <row r="3174" spans="9:12" x14ac:dyDescent="0.25">
      <c r="I3174" s="116"/>
      <c r="J3174" s="116"/>
      <c r="K3174" s="116"/>
      <c r="L3174" s="116"/>
    </row>
    <row r="3175" spans="9:12" x14ac:dyDescent="0.25">
      <c r="I3175" s="116"/>
      <c r="J3175" s="116"/>
      <c r="K3175" s="116"/>
      <c r="L3175" s="116"/>
    </row>
    <row r="3176" spans="9:12" x14ac:dyDescent="0.25">
      <c r="I3176" s="116"/>
      <c r="J3176" s="116"/>
      <c r="K3176" s="116"/>
      <c r="L3176" s="116"/>
    </row>
    <row r="3177" spans="9:12" x14ac:dyDescent="0.25">
      <c r="I3177" s="116"/>
      <c r="J3177" s="116"/>
      <c r="K3177" s="116"/>
      <c r="L3177" s="116"/>
    </row>
    <row r="3178" spans="9:12" x14ac:dyDescent="0.25">
      <c r="I3178" s="116"/>
      <c r="J3178" s="116"/>
      <c r="K3178" s="116"/>
      <c r="L3178" s="116"/>
    </row>
    <row r="3179" spans="9:12" x14ac:dyDescent="0.25">
      <c r="I3179" s="116"/>
      <c r="J3179" s="116"/>
      <c r="K3179" s="116"/>
      <c r="L3179" s="116"/>
    </row>
    <row r="3180" spans="9:12" x14ac:dyDescent="0.25">
      <c r="I3180" s="116"/>
      <c r="J3180" s="116"/>
      <c r="K3180" s="116"/>
      <c r="L3180" s="116"/>
    </row>
    <row r="3181" spans="9:12" x14ac:dyDescent="0.25">
      <c r="I3181" s="116"/>
      <c r="J3181" s="116"/>
      <c r="K3181" s="116"/>
      <c r="L3181" s="116"/>
    </row>
    <row r="3182" spans="9:12" x14ac:dyDescent="0.25">
      <c r="I3182" s="116"/>
      <c r="J3182" s="116"/>
      <c r="K3182" s="116"/>
      <c r="L3182" s="116"/>
    </row>
    <row r="3183" spans="9:12" x14ac:dyDescent="0.25">
      <c r="I3183" s="116"/>
      <c r="J3183" s="116"/>
      <c r="K3183" s="116"/>
      <c r="L3183" s="116"/>
    </row>
    <row r="3184" spans="9:12" x14ac:dyDescent="0.25">
      <c r="I3184" s="116"/>
      <c r="J3184" s="116"/>
      <c r="K3184" s="116"/>
      <c r="L3184" s="116"/>
    </row>
    <row r="3185" spans="9:12" x14ac:dyDescent="0.25">
      <c r="I3185" s="116"/>
      <c r="J3185" s="116"/>
      <c r="K3185" s="116"/>
      <c r="L3185" s="116"/>
    </row>
    <row r="3186" spans="9:12" x14ac:dyDescent="0.25">
      <c r="I3186" s="116"/>
      <c r="J3186" s="116"/>
      <c r="K3186" s="116"/>
      <c r="L3186" s="116"/>
    </row>
    <row r="3187" spans="9:12" x14ac:dyDescent="0.25">
      <c r="I3187" s="116"/>
      <c r="J3187" s="116"/>
      <c r="K3187" s="116"/>
      <c r="L3187" s="116"/>
    </row>
    <row r="3188" spans="9:12" x14ac:dyDescent="0.25">
      <c r="I3188" s="116"/>
      <c r="J3188" s="116"/>
      <c r="K3188" s="116"/>
      <c r="L3188" s="116"/>
    </row>
    <row r="3189" spans="9:12" x14ac:dyDescent="0.25">
      <c r="I3189" s="116"/>
      <c r="J3189" s="116"/>
      <c r="K3189" s="116"/>
      <c r="L3189" s="116"/>
    </row>
    <row r="3190" spans="9:12" x14ac:dyDescent="0.25">
      <c r="I3190" s="116"/>
      <c r="J3190" s="116"/>
      <c r="K3190" s="116"/>
      <c r="L3190" s="116"/>
    </row>
    <row r="3191" spans="9:12" x14ac:dyDescent="0.25">
      <c r="I3191" s="116"/>
      <c r="J3191" s="116"/>
      <c r="K3191" s="116"/>
      <c r="L3191" s="116"/>
    </row>
    <row r="3192" spans="9:12" x14ac:dyDescent="0.25">
      <c r="I3192" s="116"/>
      <c r="J3192" s="116"/>
      <c r="K3192" s="116"/>
      <c r="L3192" s="116"/>
    </row>
    <row r="3193" spans="9:12" x14ac:dyDescent="0.25">
      <c r="I3193" s="116"/>
      <c r="J3193" s="116"/>
      <c r="K3193" s="116"/>
      <c r="L3193" s="116"/>
    </row>
    <row r="3194" spans="9:12" x14ac:dyDescent="0.25">
      <c r="I3194" s="116"/>
      <c r="J3194" s="116"/>
      <c r="K3194" s="116"/>
      <c r="L3194" s="116"/>
    </row>
    <row r="3195" spans="9:12" x14ac:dyDescent="0.25">
      <c r="I3195" s="116"/>
      <c r="J3195" s="116"/>
      <c r="K3195" s="116"/>
      <c r="L3195" s="116"/>
    </row>
    <row r="3196" spans="9:12" x14ac:dyDescent="0.25">
      <c r="I3196" s="116"/>
      <c r="J3196" s="116"/>
      <c r="K3196" s="116"/>
      <c r="L3196" s="116"/>
    </row>
    <row r="3197" spans="9:12" x14ac:dyDescent="0.25">
      <c r="I3197" s="116"/>
      <c r="J3197" s="116"/>
      <c r="K3197" s="116"/>
      <c r="L3197" s="116"/>
    </row>
    <row r="3198" spans="9:12" x14ac:dyDescent="0.25">
      <c r="I3198" s="116"/>
      <c r="J3198" s="116"/>
      <c r="K3198" s="116"/>
      <c r="L3198" s="116"/>
    </row>
    <row r="3199" spans="9:12" x14ac:dyDescent="0.25">
      <c r="I3199" s="116"/>
      <c r="J3199" s="116"/>
      <c r="K3199" s="116"/>
      <c r="L3199" s="116"/>
    </row>
    <row r="3200" spans="9:12" x14ac:dyDescent="0.25">
      <c r="I3200" s="116"/>
      <c r="J3200" s="116"/>
      <c r="K3200" s="116"/>
      <c r="L3200" s="116"/>
    </row>
    <row r="3201" spans="9:12" x14ac:dyDescent="0.25">
      <c r="I3201" s="116"/>
      <c r="J3201" s="116"/>
      <c r="K3201" s="116"/>
      <c r="L3201" s="116"/>
    </row>
    <row r="3202" spans="9:12" x14ac:dyDescent="0.25">
      <c r="I3202" s="116"/>
      <c r="J3202" s="116"/>
      <c r="K3202" s="116"/>
      <c r="L3202" s="116"/>
    </row>
    <row r="3203" spans="9:12" x14ac:dyDescent="0.25">
      <c r="I3203" s="116"/>
      <c r="J3203" s="116"/>
      <c r="K3203" s="116"/>
      <c r="L3203" s="116"/>
    </row>
    <row r="3204" spans="9:12" x14ac:dyDescent="0.25">
      <c r="I3204" s="116"/>
      <c r="J3204" s="116"/>
      <c r="K3204" s="116"/>
      <c r="L3204" s="116"/>
    </row>
    <row r="3205" spans="9:12" x14ac:dyDescent="0.25">
      <c r="I3205" s="116"/>
      <c r="J3205" s="116"/>
      <c r="K3205" s="116"/>
      <c r="L3205" s="116"/>
    </row>
    <row r="3206" spans="9:12" x14ac:dyDescent="0.25">
      <c r="I3206" s="116"/>
      <c r="J3206" s="116"/>
      <c r="K3206" s="116"/>
      <c r="L3206" s="116"/>
    </row>
    <row r="3207" spans="9:12" x14ac:dyDescent="0.25">
      <c r="I3207" s="116"/>
      <c r="J3207" s="116"/>
      <c r="K3207" s="116"/>
      <c r="L3207" s="116"/>
    </row>
    <row r="3208" spans="9:12" x14ac:dyDescent="0.25">
      <c r="I3208" s="116"/>
      <c r="J3208" s="116"/>
      <c r="K3208" s="116"/>
      <c r="L3208" s="116"/>
    </row>
    <row r="3209" spans="9:12" x14ac:dyDescent="0.25">
      <c r="I3209" s="116"/>
      <c r="J3209" s="116"/>
      <c r="K3209" s="116"/>
      <c r="L3209" s="116"/>
    </row>
    <row r="3210" spans="9:12" x14ac:dyDescent="0.25">
      <c r="I3210" s="116"/>
      <c r="J3210" s="116"/>
      <c r="K3210" s="116"/>
      <c r="L3210" s="116"/>
    </row>
    <row r="3211" spans="9:12" x14ac:dyDescent="0.25">
      <c r="I3211" s="116"/>
      <c r="J3211" s="116"/>
      <c r="K3211" s="116"/>
      <c r="L3211" s="116"/>
    </row>
    <row r="3212" spans="9:12" x14ac:dyDescent="0.25">
      <c r="I3212" s="116"/>
      <c r="J3212" s="116"/>
      <c r="K3212" s="116"/>
      <c r="L3212" s="116"/>
    </row>
    <row r="3213" spans="9:12" x14ac:dyDescent="0.25">
      <c r="I3213" s="116"/>
      <c r="J3213" s="116"/>
      <c r="K3213" s="116"/>
      <c r="L3213" s="116"/>
    </row>
    <row r="3214" spans="9:12" x14ac:dyDescent="0.25">
      <c r="I3214" s="116"/>
      <c r="J3214" s="116"/>
      <c r="K3214" s="116"/>
      <c r="L3214" s="116"/>
    </row>
    <row r="3215" spans="9:12" x14ac:dyDescent="0.25">
      <c r="I3215" s="116"/>
      <c r="J3215" s="116"/>
      <c r="K3215" s="116"/>
      <c r="L3215" s="116"/>
    </row>
    <row r="3216" spans="9:12" x14ac:dyDescent="0.25">
      <c r="I3216" s="116"/>
      <c r="J3216" s="116"/>
      <c r="K3216" s="116"/>
      <c r="L3216" s="116"/>
    </row>
    <row r="3217" spans="9:12" x14ac:dyDescent="0.25">
      <c r="I3217" s="116"/>
      <c r="J3217" s="116"/>
      <c r="K3217" s="116"/>
      <c r="L3217" s="116"/>
    </row>
    <row r="3218" spans="9:12" x14ac:dyDescent="0.25">
      <c r="I3218" s="116"/>
      <c r="J3218" s="116"/>
      <c r="K3218" s="116"/>
      <c r="L3218" s="116"/>
    </row>
    <row r="3219" spans="9:12" x14ac:dyDescent="0.25">
      <c r="I3219" s="116"/>
      <c r="J3219" s="116"/>
      <c r="K3219" s="116"/>
      <c r="L3219" s="116"/>
    </row>
    <row r="3220" spans="9:12" x14ac:dyDescent="0.25">
      <c r="I3220" s="116"/>
      <c r="J3220" s="116"/>
      <c r="K3220" s="116"/>
      <c r="L3220" s="116"/>
    </row>
    <row r="3221" spans="9:12" x14ac:dyDescent="0.25">
      <c r="I3221" s="116"/>
      <c r="J3221" s="116"/>
      <c r="K3221" s="116"/>
      <c r="L3221" s="116"/>
    </row>
    <row r="3222" spans="9:12" x14ac:dyDescent="0.25">
      <c r="I3222" s="116"/>
      <c r="J3222" s="116"/>
      <c r="K3222" s="116"/>
      <c r="L3222" s="116"/>
    </row>
    <row r="3223" spans="9:12" x14ac:dyDescent="0.25">
      <c r="I3223" s="116"/>
      <c r="J3223" s="116"/>
      <c r="K3223" s="116"/>
      <c r="L3223" s="116"/>
    </row>
    <row r="3224" spans="9:12" x14ac:dyDescent="0.25">
      <c r="I3224" s="116"/>
      <c r="J3224" s="116"/>
      <c r="K3224" s="116"/>
      <c r="L3224" s="116"/>
    </row>
    <row r="3225" spans="9:12" x14ac:dyDescent="0.25">
      <c r="I3225" s="116"/>
      <c r="J3225" s="116"/>
      <c r="K3225" s="116"/>
      <c r="L3225" s="116"/>
    </row>
    <row r="3226" spans="9:12" x14ac:dyDescent="0.25">
      <c r="I3226" s="116"/>
      <c r="J3226" s="116"/>
      <c r="K3226" s="116"/>
      <c r="L3226" s="116"/>
    </row>
    <row r="3227" spans="9:12" x14ac:dyDescent="0.25">
      <c r="I3227" s="116"/>
      <c r="J3227" s="116"/>
      <c r="K3227" s="116"/>
      <c r="L3227" s="116"/>
    </row>
    <row r="3228" spans="9:12" x14ac:dyDescent="0.25">
      <c r="I3228" s="116"/>
      <c r="J3228" s="116"/>
      <c r="K3228" s="116"/>
      <c r="L3228" s="116"/>
    </row>
    <row r="3229" spans="9:12" x14ac:dyDescent="0.25">
      <c r="I3229" s="116"/>
      <c r="J3229" s="116"/>
      <c r="K3229" s="116"/>
      <c r="L3229" s="116"/>
    </row>
    <row r="3230" spans="9:12" x14ac:dyDescent="0.25">
      <c r="I3230" s="116"/>
      <c r="J3230" s="116"/>
      <c r="K3230" s="116"/>
      <c r="L3230" s="116"/>
    </row>
    <row r="3231" spans="9:12" x14ac:dyDescent="0.25">
      <c r="I3231" s="116"/>
      <c r="J3231" s="116"/>
      <c r="K3231" s="116"/>
      <c r="L3231" s="116"/>
    </row>
    <row r="3232" spans="9:12" x14ac:dyDescent="0.25">
      <c r="I3232" s="116"/>
      <c r="J3232" s="116"/>
      <c r="K3232" s="116"/>
      <c r="L3232" s="116"/>
    </row>
    <row r="3233" spans="9:12" x14ac:dyDescent="0.25">
      <c r="I3233" s="116"/>
      <c r="J3233" s="116"/>
      <c r="K3233" s="116"/>
      <c r="L3233" s="116"/>
    </row>
    <row r="3234" spans="9:12" x14ac:dyDescent="0.25">
      <c r="I3234" s="116"/>
      <c r="J3234" s="116"/>
      <c r="K3234" s="116"/>
      <c r="L3234" s="116"/>
    </row>
    <row r="3235" spans="9:12" x14ac:dyDescent="0.25">
      <c r="I3235" s="116"/>
      <c r="J3235" s="116"/>
      <c r="K3235" s="116"/>
      <c r="L3235" s="116"/>
    </row>
    <row r="3236" spans="9:12" x14ac:dyDescent="0.25">
      <c r="I3236" s="116"/>
      <c r="J3236" s="116"/>
      <c r="K3236" s="116"/>
      <c r="L3236" s="116"/>
    </row>
    <row r="3237" spans="9:12" x14ac:dyDescent="0.25">
      <c r="I3237" s="116"/>
      <c r="J3237" s="116"/>
      <c r="K3237" s="116"/>
      <c r="L3237" s="116"/>
    </row>
    <row r="3238" spans="9:12" x14ac:dyDescent="0.25">
      <c r="I3238" s="116"/>
      <c r="J3238" s="116"/>
      <c r="K3238" s="116"/>
      <c r="L3238" s="116"/>
    </row>
    <row r="3239" spans="9:12" x14ac:dyDescent="0.25">
      <c r="I3239" s="116"/>
      <c r="J3239" s="116"/>
      <c r="K3239" s="116"/>
      <c r="L3239" s="116"/>
    </row>
    <row r="3240" spans="9:12" x14ac:dyDescent="0.25">
      <c r="I3240" s="116"/>
      <c r="J3240" s="116"/>
      <c r="K3240" s="116"/>
      <c r="L3240" s="116"/>
    </row>
    <row r="3241" spans="9:12" x14ac:dyDescent="0.25">
      <c r="I3241" s="116"/>
      <c r="J3241" s="116"/>
      <c r="K3241" s="116"/>
      <c r="L3241" s="116"/>
    </row>
    <row r="3242" spans="9:12" x14ac:dyDescent="0.25">
      <c r="I3242" s="116"/>
      <c r="J3242" s="116"/>
      <c r="K3242" s="116"/>
      <c r="L3242" s="116"/>
    </row>
    <row r="3243" spans="9:12" x14ac:dyDescent="0.25">
      <c r="I3243" s="116"/>
      <c r="J3243" s="116"/>
      <c r="K3243" s="116"/>
      <c r="L3243" s="116"/>
    </row>
    <row r="3244" spans="9:12" x14ac:dyDescent="0.25">
      <c r="I3244" s="116"/>
      <c r="J3244" s="116"/>
      <c r="K3244" s="116"/>
      <c r="L3244" s="116"/>
    </row>
    <row r="3245" spans="9:12" x14ac:dyDescent="0.25">
      <c r="I3245" s="116"/>
      <c r="J3245" s="116"/>
      <c r="K3245" s="116"/>
      <c r="L3245" s="116"/>
    </row>
    <row r="3246" spans="9:12" x14ac:dyDescent="0.25">
      <c r="I3246" s="116"/>
      <c r="J3246" s="116"/>
      <c r="K3246" s="116"/>
      <c r="L3246" s="116"/>
    </row>
    <row r="3247" spans="9:12" x14ac:dyDescent="0.25">
      <c r="I3247" s="116"/>
      <c r="J3247" s="116"/>
      <c r="K3247" s="116"/>
      <c r="L3247" s="116"/>
    </row>
    <row r="3248" spans="9:12" x14ac:dyDescent="0.25">
      <c r="I3248" s="116"/>
      <c r="J3248" s="116"/>
      <c r="K3248" s="116"/>
      <c r="L3248" s="116"/>
    </row>
    <row r="3249" spans="9:12" x14ac:dyDescent="0.25">
      <c r="I3249" s="116"/>
      <c r="J3249" s="116"/>
      <c r="K3249" s="116"/>
      <c r="L3249" s="116"/>
    </row>
    <row r="3250" spans="9:12" x14ac:dyDescent="0.25">
      <c r="I3250" s="116"/>
      <c r="J3250" s="116"/>
      <c r="K3250" s="116"/>
      <c r="L3250" s="116"/>
    </row>
    <row r="3251" spans="9:12" x14ac:dyDescent="0.25">
      <c r="I3251" s="116"/>
      <c r="J3251" s="116"/>
      <c r="K3251" s="116"/>
      <c r="L3251" s="116"/>
    </row>
    <row r="3252" spans="9:12" x14ac:dyDescent="0.25">
      <c r="I3252" s="116"/>
      <c r="J3252" s="116"/>
      <c r="K3252" s="116"/>
      <c r="L3252" s="116"/>
    </row>
    <row r="3253" spans="9:12" x14ac:dyDescent="0.25">
      <c r="I3253" s="116"/>
      <c r="J3253" s="116"/>
      <c r="K3253" s="116"/>
      <c r="L3253" s="116"/>
    </row>
    <row r="3254" spans="9:12" x14ac:dyDescent="0.25">
      <c r="I3254" s="116"/>
      <c r="J3254" s="116"/>
      <c r="K3254" s="116"/>
      <c r="L3254" s="116"/>
    </row>
    <row r="3255" spans="9:12" x14ac:dyDescent="0.25">
      <c r="I3255" s="116"/>
      <c r="J3255" s="116"/>
      <c r="K3255" s="116"/>
      <c r="L3255" s="116"/>
    </row>
    <row r="3256" spans="9:12" x14ac:dyDescent="0.25">
      <c r="I3256" s="116"/>
      <c r="J3256" s="116"/>
      <c r="K3256" s="116"/>
      <c r="L3256" s="116"/>
    </row>
    <row r="3257" spans="9:12" x14ac:dyDescent="0.25">
      <c r="I3257" s="116"/>
      <c r="J3257" s="116"/>
      <c r="K3257" s="116"/>
      <c r="L3257" s="116"/>
    </row>
    <row r="3258" spans="9:12" x14ac:dyDescent="0.25">
      <c r="I3258" s="116"/>
      <c r="J3258" s="116"/>
      <c r="K3258" s="116"/>
      <c r="L3258" s="116"/>
    </row>
    <row r="3259" spans="9:12" x14ac:dyDescent="0.25">
      <c r="I3259" s="116"/>
      <c r="J3259" s="116"/>
      <c r="K3259" s="116"/>
      <c r="L3259" s="116"/>
    </row>
    <row r="3260" spans="9:12" x14ac:dyDescent="0.25">
      <c r="I3260" s="116"/>
      <c r="J3260" s="116"/>
      <c r="K3260" s="116"/>
      <c r="L3260" s="116"/>
    </row>
    <row r="3261" spans="9:12" x14ac:dyDescent="0.25">
      <c r="I3261" s="116"/>
      <c r="J3261" s="116"/>
      <c r="K3261" s="116"/>
      <c r="L3261" s="116"/>
    </row>
    <row r="3262" spans="9:12" x14ac:dyDescent="0.25">
      <c r="I3262" s="116"/>
      <c r="J3262" s="116"/>
      <c r="K3262" s="116"/>
      <c r="L3262" s="116"/>
    </row>
    <row r="3263" spans="9:12" x14ac:dyDescent="0.25">
      <c r="I3263" s="116"/>
      <c r="J3263" s="116"/>
      <c r="K3263" s="116"/>
      <c r="L3263" s="116"/>
    </row>
    <row r="3264" spans="9:12" x14ac:dyDescent="0.25">
      <c r="I3264" s="116"/>
      <c r="J3264" s="116"/>
      <c r="K3264" s="116"/>
      <c r="L3264" s="116"/>
    </row>
    <row r="3265" spans="9:12" x14ac:dyDescent="0.25">
      <c r="I3265" s="116"/>
      <c r="J3265" s="116"/>
      <c r="K3265" s="116"/>
      <c r="L3265" s="116"/>
    </row>
    <row r="3266" spans="9:12" x14ac:dyDescent="0.25">
      <c r="I3266" s="116"/>
      <c r="J3266" s="116"/>
      <c r="K3266" s="116"/>
      <c r="L3266" s="116"/>
    </row>
    <row r="3267" spans="9:12" x14ac:dyDescent="0.25">
      <c r="I3267" s="116"/>
      <c r="J3267" s="116"/>
      <c r="K3267" s="116"/>
      <c r="L3267" s="116"/>
    </row>
    <row r="3268" spans="9:12" x14ac:dyDescent="0.25">
      <c r="I3268" s="116"/>
      <c r="J3268" s="116"/>
      <c r="K3268" s="116"/>
      <c r="L3268" s="116"/>
    </row>
    <row r="3269" spans="9:12" x14ac:dyDescent="0.25">
      <c r="I3269" s="116"/>
      <c r="J3269" s="116"/>
      <c r="K3269" s="116"/>
      <c r="L3269" s="116"/>
    </row>
    <row r="3270" spans="9:12" x14ac:dyDescent="0.25">
      <c r="I3270" s="116"/>
      <c r="J3270" s="116"/>
      <c r="K3270" s="116"/>
      <c r="L3270" s="116"/>
    </row>
    <row r="3271" spans="9:12" x14ac:dyDescent="0.25">
      <c r="I3271" s="116"/>
      <c r="J3271" s="116"/>
      <c r="K3271" s="116"/>
      <c r="L3271" s="116"/>
    </row>
    <row r="3272" spans="9:12" x14ac:dyDescent="0.25">
      <c r="I3272" s="116"/>
      <c r="J3272" s="116"/>
      <c r="K3272" s="116"/>
      <c r="L3272" s="116"/>
    </row>
    <row r="3273" spans="9:12" x14ac:dyDescent="0.25">
      <c r="I3273" s="116"/>
      <c r="J3273" s="116"/>
      <c r="K3273" s="116"/>
      <c r="L3273" s="116"/>
    </row>
    <row r="3274" spans="9:12" x14ac:dyDescent="0.25">
      <c r="I3274" s="116"/>
      <c r="J3274" s="116"/>
      <c r="K3274" s="116"/>
      <c r="L3274" s="116"/>
    </row>
    <row r="3275" spans="9:12" x14ac:dyDescent="0.25">
      <c r="I3275" s="116"/>
      <c r="J3275" s="116"/>
      <c r="K3275" s="116"/>
      <c r="L3275" s="116"/>
    </row>
    <row r="3276" spans="9:12" x14ac:dyDescent="0.25">
      <c r="I3276" s="116"/>
      <c r="J3276" s="116"/>
      <c r="K3276" s="116"/>
      <c r="L3276" s="116"/>
    </row>
    <row r="3277" spans="9:12" x14ac:dyDescent="0.25">
      <c r="I3277" s="116"/>
      <c r="J3277" s="116"/>
      <c r="K3277" s="116"/>
      <c r="L3277" s="116"/>
    </row>
    <row r="3278" spans="9:12" x14ac:dyDescent="0.25">
      <c r="I3278" s="116"/>
      <c r="J3278" s="116"/>
      <c r="K3278" s="116"/>
      <c r="L3278" s="116"/>
    </row>
    <row r="3279" spans="9:12" x14ac:dyDescent="0.25">
      <c r="I3279" s="116"/>
      <c r="J3279" s="116"/>
      <c r="K3279" s="116"/>
      <c r="L3279" s="116"/>
    </row>
    <row r="3280" spans="9:12" x14ac:dyDescent="0.25">
      <c r="I3280" s="116"/>
      <c r="J3280" s="116"/>
      <c r="K3280" s="116"/>
      <c r="L3280" s="116"/>
    </row>
    <row r="3281" spans="9:12" x14ac:dyDescent="0.25">
      <c r="I3281" s="116"/>
      <c r="J3281" s="116"/>
      <c r="K3281" s="116"/>
      <c r="L3281" s="116"/>
    </row>
    <row r="3282" spans="9:12" x14ac:dyDescent="0.25">
      <c r="I3282" s="116"/>
      <c r="J3282" s="116"/>
      <c r="K3282" s="116"/>
      <c r="L3282" s="116"/>
    </row>
    <row r="3283" spans="9:12" x14ac:dyDescent="0.25">
      <c r="I3283" s="116"/>
      <c r="J3283" s="116"/>
      <c r="K3283" s="116"/>
      <c r="L3283" s="116"/>
    </row>
    <row r="3284" spans="9:12" x14ac:dyDescent="0.25">
      <c r="I3284" s="116"/>
      <c r="J3284" s="116"/>
      <c r="K3284" s="116"/>
      <c r="L3284" s="116"/>
    </row>
    <row r="3285" spans="9:12" x14ac:dyDescent="0.25">
      <c r="I3285" s="116"/>
      <c r="J3285" s="116"/>
      <c r="K3285" s="116"/>
      <c r="L3285" s="116"/>
    </row>
    <row r="3286" spans="9:12" x14ac:dyDescent="0.25">
      <c r="I3286" s="116"/>
      <c r="J3286" s="116"/>
      <c r="K3286" s="116"/>
      <c r="L3286" s="116"/>
    </row>
    <row r="3287" spans="9:12" x14ac:dyDescent="0.25">
      <c r="I3287" s="116"/>
      <c r="J3287" s="116"/>
      <c r="K3287" s="116"/>
      <c r="L3287" s="116"/>
    </row>
    <row r="3288" spans="9:12" x14ac:dyDescent="0.25">
      <c r="I3288" s="116"/>
      <c r="J3288" s="116"/>
      <c r="K3288" s="116"/>
      <c r="L3288" s="116"/>
    </row>
    <row r="3289" spans="9:12" x14ac:dyDescent="0.25">
      <c r="I3289" s="116"/>
      <c r="J3289" s="116"/>
      <c r="K3289" s="116"/>
      <c r="L3289" s="116"/>
    </row>
    <row r="3290" spans="9:12" x14ac:dyDescent="0.25">
      <c r="I3290" s="116"/>
      <c r="J3290" s="116"/>
      <c r="K3290" s="116"/>
      <c r="L3290" s="116"/>
    </row>
    <row r="3291" spans="9:12" x14ac:dyDescent="0.25">
      <c r="I3291" s="116"/>
      <c r="J3291" s="116"/>
      <c r="K3291" s="116"/>
      <c r="L3291" s="116"/>
    </row>
    <row r="3292" spans="9:12" x14ac:dyDescent="0.25">
      <c r="I3292" s="116"/>
      <c r="J3292" s="116"/>
      <c r="K3292" s="116"/>
      <c r="L3292" s="116"/>
    </row>
    <row r="3293" spans="9:12" x14ac:dyDescent="0.25">
      <c r="I3293" s="116"/>
      <c r="J3293" s="116"/>
      <c r="K3293" s="116"/>
      <c r="L3293" s="116"/>
    </row>
    <row r="3294" spans="9:12" x14ac:dyDescent="0.25">
      <c r="I3294" s="116"/>
      <c r="J3294" s="116"/>
      <c r="K3294" s="116"/>
      <c r="L3294" s="116"/>
    </row>
    <row r="3295" spans="9:12" x14ac:dyDescent="0.25">
      <c r="I3295" s="116"/>
      <c r="J3295" s="116"/>
      <c r="K3295" s="116"/>
      <c r="L3295" s="116"/>
    </row>
    <row r="3296" spans="9:12" x14ac:dyDescent="0.25">
      <c r="I3296" s="116"/>
      <c r="J3296" s="116"/>
      <c r="K3296" s="116"/>
      <c r="L3296" s="116"/>
    </row>
    <row r="3297" spans="9:12" x14ac:dyDescent="0.25">
      <c r="I3297" s="116"/>
      <c r="J3297" s="116"/>
      <c r="K3297" s="116"/>
      <c r="L3297" s="116"/>
    </row>
    <row r="3298" spans="9:12" x14ac:dyDescent="0.25">
      <c r="I3298" s="116"/>
      <c r="J3298" s="116"/>
      <c r="K3298" s="116"/>
      <c r="L3298" s="116"/>
    </row>
    <row r="3299" spans="9:12" x14ac:dyDescent="0.25">
      <c r="I3299" s="116"/>
      <c r="J3299" s="116"/>
      <c r="K3299" s="116"/>
      <c r="L3299" s="116"/>
    </row>
    <row r="3300" spans="9:12" x14ac:dyDescent="0.25">
      <c r="I3300" s="116"/>
      <c r="J3300" s="116"/>
      <c r="K3300" s="116"/>
      <c r="L3300" s="116"/>
    </row>
    <row r="3301" spans="9:12" x14ac:dyDescent="0.25">
      <c r="I3301" s="116"/>
      <c r="J3301" s="116"/>
      <c r="K3301" s="116"/>
      <c r="L3301" s="116"/>
    </row>
    <row r="3302" spans="9:12" x14ac:dyDescent="0.25">
      <c r="I3302" s="116"/>
      <c r="J3302" s="116"/>
      <c r="K3302" s="116"/>
      <c r="L3302" s="116"/>
    </row>
    <row r="3303" spans="9:12" x14ac:dyDescent="0.25">
      <c r="I3303" s="116"/>
      <c r="J3303" s="116"/>
      <c r="K3303" s="116"/>
      <c r="L3303" s="116"/>
    </row>
    <row r="3304" spans="9:12" x14ac:dyDescent="0.25">
      <c r="I3304" s="116"/>
      <c r="J3304" s="116"/>
      <c r="K3304" s="116"/>
      <c r="L3304" s="116"/>
    </row>
    <row r="3305" spans="9:12" x14ac:dyDescent="0.25">
      <c r="I3305" s="116"/>
      <c r="J3305" s="116"/>
      <c r="K3305" s="116"/>
      <c r="L3305" s="116"/>
    </row>
    <row r="3306" spans="9:12" x14ac:dyDescent="0.25">
      <c r="I3306" s="116"/>
      <c r="J3306" s="116"/>
      <c r="K3306" s="116"/>
      <c r="L3306" s="116"/>
    </row>
    <row r="3307" spans="9:12" x14ac:dyDescent="0.25">
      <c r="I3307" s="116"/>
      <c r="J3307" s="116"/>
      <c r="K3307" s="116"/>
      <c r="L3307" s="116"/>
    </row>
    <row r="3308" spans="9:12" x14ac:dyDescent="0.25">
      <c r="I3308" s="116"/>
      <c r="J3308" s="116"/>
      <c r="K3308" s="116"/>
      <c r="L3308" s="116"/>
    </row>
    <row r="3309" spans="9:12" x14ac:dyDescent="0.25">
      <c r="I3309" s="116"/>
      <c r="J3309" s="116"/>
      <c r="K3309" s="116"/>
      <c r="L3309" s="116"/>
    </row>
    <row r="3310" spans="9:12" x14ac:dyDescent="0.25">
      <c r="I3310" s="116"/>
      <c r="J3310" s="116"/>
      <c r="K3310" s="116"/>
      <c r="L3310" s="116"/>
    </row>
    <row r="3311" spans="9:12" x14ac:dyDescent="0.25">
      <c r="I3311" s="116"/>
      <c r="J3311" s="116"/>
      <c r="K3311" s="116"/>
      <c r="L3311" s="116"/>
    </row>
    <row r="3312" spans="9:12" x14ac:dyDescent="0.25">
      <c r="I3312" s="116"/>
      <c r="J3312" s="116"/>
      <c r="K3312" s="116"/>
      <c r="L3312" s="116"/>
    </row>
    <row r="3313" spans="9:12" x14ac:dyDescent="0.25">
      <c r="I3313" s="116"/>
      <c r="J3313" s="116"/>
      <c r="K3313" s="116"/>
      <c r="L3313" s="116"/>
    </row>
    <row r="3314" spans="9:12" x14ac:dyDescent="0.25">
      <c r="I3314" s="116"/>
      <c r="J3314" s="116"/>
      <c r="K3314" s="116"/>
      <c r="L3314" s="116"/>
    </row>
    <row r="3315" spans="9:12" x14ac:dyDescent="0.25">
      <c r="I3315" s="116"/>
      <c r="J3315" s="116"/>
      <c r="K3315" s="116"/>
      <c r="L3315" s="116"/>
    </row>
    <row r="3316" spans="9:12" x14ac:dyDescent="0.25">
      <c r="I3316" s="116"/>
      <c r="J3316" s="116"/>
      <c r="K3316" s="116"/>
      <c r="L3316" s="116"/>
    </row>
    <row r="3317" spans="9:12" x14ac:dyDescent="0.25">
      <c r="I3317" s="116"/>
      <c r="J3317" s="116"/>
      <c r="K3317" s="116"/>
      <c r="L3317" s="116"/>
    </row>
    <row r="3318" spans="9:12" x14ac:dyDescent="0.25">
      <c r="I3318" s="116"/>
      <c r="J3318" s="116"/>
      <c r="K3318" s="116"/>
      <c r="L3318" s="116"/>
    </row>
    <row r="3319" spans="9:12" x14ac:dyDescent="0.25">
      <c r="I3319" s="116"/>
      <c r="J3319" s="116"/>
      <c r="K3319" s="116"/>
      <c r="L3319" s="116"/>
    </row>
    <row r="3320" spans="9:12" x14ac:dyDescent="0.25">
      <c r="I3320" s="116"/>
      <c r="J3320" s="116"/>
      <c r="K3320" s="116"/>
      <c r="L3320" s="116"/>
    </row>
    <row r="3321" spans="9:12" x14ac:dyDescent="0.25">
      <c r="I3321" s="116"/>
      <c r="J3321" s="116"/>
      <c r="K3321" s="116"/>
      <c r="L3321" s="116"/>
    </row>
    <row r="3322" spans="9:12" x14ac:dyDescent="0.25">
      <c r="I3322" s="116"/>
      <c r="J3322" s="116"/>
      <c r="K3322" s="116"/>
      <c r="L3322" s="116"/>
    </row>
    <row r="3323" spans="9:12" x14ac:dyDescent="0.25">
      <c r="I3323" s="116"/>
      <c r="J3323" s="116"/>
      <c r="K3323" s="116"/>
      <c r="L3323" s="116"/>
    </row>
    <row r="3324" spans="9:12" x14ac:dyDescent="0.25">
      <c r="I3324" s="116"/>
      <c r="J3324" s="116"/>
      <c r="K3324" s="116"/>
      <c r="L3324" s="116"/>
    </row>
    <row r="3325" spans="9:12" x14ac:dyDescent="0.25">
      <c r="I3325" s="116"/>
      <c r="J3325" s="116"/>
      <c r="K3325" s="116"/>
      <c r="L3325" s="116"/>
    </row>
    <row r="3326" spans="9:12" x14ac:dyDescent="0.25">
      <c r="I3326" s="116"/>
      <c r="J3326" s="116"/>
      <c r="K3326" s="116"/>
      <c r="L3326" s="116"/>
    </row>
    <row r="3327" spans="9:12" x14ac:dyDescent="0.25">
      <c r="I3327" s="116"/>
      <c r="J3327" s="116"/>
      <c r="K3327" s="116"/>
      <c r="L3327" s="116"/>
    </row>
    <row r="3328" spans="9:12" x14ac:dyDescent="0.25">
      <c r="I3328" s="116"/>
      <c r="J3328" s="116"/>
      <c r="K3328" s="116"/>
      <c r="L3328" s="116"/>
    </row>
    <row r="3329" spans="9:12" x14ac:dyDescent="0.25">
      <c r="I3329" s="116"/>
      <c r="J3329" s="116"/>
      <c r="K3329" s="116"/>
      <c r="L3329" s="116"/>
    </row>
    <row r="3330" spans="9:12" x14ac:dyDescent="0.25">
      <c r="I3330" s="116"/>
      <c r="J3330" s="116"/>
      <c r="K3330" s="116"/>
      <c r="L3330" s="116"/>
    </row>
    <row r="3331" spans="9:12" x14ac:dyDescent="0.25">
      <c r="I3331" s="116"/>
      <c r="J3331" s="116"/>
      <c r="K3331" s="116"/>
      <c r="L3331" s="116"/>
    </row>
    <row r="3332" spans="9:12" x14ac:dyDescent="0.25">
      <c r="I3332" s="116"/>
      <c r="J3332" s="116"/>
      <c r="K3332" s="116"/>
      <c r="L3332" s="116"/>
    </row>
    <row r="3333" spans="9:12" x14ac:dyDescent="0.25">
      <c r="I3333" s="116"/>
      <c r="J3333" s="116"/>
      <c r="K3333" s="116"/>
      <c r="L3333" s="116"/>
    </row>
    <row r="3334" spans="9:12" x14ac:dyDescent="0.25">
      <c r="I3334" s="116"/>
      <c r="J3334" s="116"/>
      <c r="K3334" s="116"/>
      <c r="L3334" s="116"/>
    </row>
    <row r="3335" spans="9:12" x14ac:dyDescent="0.25">
      <c r="I3335" s="116"/>
      <c r="J3335" s="116"/>
      <c r="K3335" s="116"/>
      <c r="L3335" s="116"/>
    </row>
    <row r="3336" spans="9:12" x14ac:dyDescent="0.25">
      <c r="I3336" s="116"/>
      <c r="J3336" s="116"/>
      <c r="K3336" s="116"/>
      <c r="L3336" s="116"/>
    </row>
    <row r="3337" spans="9:12" x14ac:dyDescent="0.25">
      <c r="I3337" s="116"/>
      <c r="J3337" s="116"/>
      <c r="K3337" s="116"/>
      <c r="L3337" s="116"/>
    </row>
    <row r="3338" spans="9:12" x14ac:dyDescent="0.25">
      <c r="I3338" s="116"/>
      <c r="J3338" s="116"/>
      <c r="K3338" s="116"/>
      <c r="L3338" s="116"/>
    </row>
    <row r="3339" spans="9:12" x14ac:dyDescent="0.25">
      <c r="I3339" s="116"/>
      <c r="J3339" s="116"/>
      <c r="K3339" s="116"/>
      <c r="L3339" s="116"/>
    </row>
    <row r="3340" spans="9:12" x14ac:dyDescent="0.25">
      <c r="I3340" s="116"/>
      <c r="J3340" s="116"/>
      <c r="K3340" s="116"/>
      <c r="L3340" s="116"/>
    </row>
    <row r="3341" spans="9:12" x14ac:dyDescent="0.25">
      <c r="I3341" s="116"/>
      <c r="J3341" s="116"/>
      <c r="K3341" s="116"/>
      <c r="L3341" s="116"/>
    </row>
    <row r="3342" spans="9:12" x14ac:dyDescent="0.25">
      <c r="I3342" s="116"/>
      <c r="J3342" s="116"/>
      <c r="K3342" s="116"/>
      <c r="L3342" s="116"/>
    </row>
    <row r="3343" spans="9:12" x14ac:dyDescent="0.25">
      <c r="I3343" s="116"/>
      <c r="J3343" s="116"/>
      <c r="K3343" s="116"/>
      <c r="L3343" s="116"/>
    </row>
    <row r="3344" spans="9:12" x14ac:dyDescent="0.25">
      <c r="I3344" s="116"/>
      <c r="J3344" s="116"/>
      <c r="K3344" s="116"/>
      <c r="L3344" s="116"/>
    </row>
    <row r="3345" spans="9:12" x14ac:dyDescent="0.25">
      <c r="I3345" s="116"/>
      <c r="J3345" s="116"/>
      <c r="K3345" s="116"/>
      <c r="L3345" s="116"/>
    </row>
    <row r="3346" spans="9:12" x14ac:dyDescent="0.25">
      <c r="I3346" s="116"/>
      <c r="J3346" s="116"/>
      <c r="K3346" s="116"/>
      <c r="L3346" s="116"/>
    </row>
    <row r="3347" spans="9:12" x14ac:dyDescent="0.25">
      <c r="I3347" s="116"/>
      <c r="J3347" s="116"/>
      <c r="K3347" s="116"/>
      <c r="L3347" s="116"/>
    </row>
    <row r="3348" spans="9:12" x14ac:dyDescent="0.25">
      <c r="I3348" s="116"/>
      <c r="J3348" s="116"/>
      <c r="K3348" s="116"/>
      <c r="L3348" s="116"/>
    </row>
    <row r="3349" spans="9:12" x14ac:dyDescent="0.25">
      <c r="I3349" s="116"/>
      <c r="J3349" s="116"/>
      <c r="K3349" s="116"/>
      <c r="L3349" s="116"/>
    </row>
    <row r="3350" spans="9:12" x14ac:dyDescent="0.25">
      <c r="I3350" s="116"/>
      <c r="J3350" s="116"/>
      <c r="K3350" s="116"/>
      <c r="L3350" s="116"/>
    </row>
    <row r="3351" spans="9:12" x14ac:dyDescent="0.25">
      <c r="I3351" s="116"/>
      <c r="J3351" s="116"/>
      <c r="K3351" s="116"/>
      <c r="L3351" s="116"/>
    </row>
    <row r="3352" spans="9:12" x14ac:dyDescent="0.25">
      <c r="I3352" s="116"/>
      <c r="J3352" s="116"/>
      <c r="K3352" s="116"/>
      <c r="L3352" s="116"/>
    </row>
    <row r="3353" spans="9:12" x14ac:dyDescent="0.25">
      <c r="I3353" s="116"/>
      <c r="J3353" s="116"/>
      <c r="K3353" s="116"/>
      <c r="L3353" s="116"/>
    </row>
    <row r="3354" spans="9:12" x14ac:dyDescent="0.25">
      <c r="I3354" s="116"/>
      <c r="J3354" s="116"/>
      <c r="K3354" s="116"/>
      <c r="L3354" s="116"/>
    </row>
    <row r="3355" spans="9:12" x14ac:dyDescent="0.25">
      <c r="I3355" s="116"/>
      <c r="J3355" s="116"/>
      <c r="K3355" s="116"/>
      <c r="L3355" s="116"/>
    </row>
    <row r="3356" spans="9:12" x14ac:dyDescent="0.25">
      <c r="I3356" s="116"/>
      <c r="J3356" s="116"/>
      <c r="K3356" s="116"/>
      <c r="L3356" s="116"/>
    </row>
    <row r="3357" spans="9:12" x14ac:dyDescent="0.25">
      <c r="I3357" s="116"/>
      <c r="J3357" s="116"/>
      <c r="K3357" s="116"/>
      <c r="L3357" s="116"/>
    </row>
    <row r="3358" spans="9:12" x14ac:dyDescent="0.25">
      <c r="I3358" s="116"/>
      <c r="J3358" s="116"/>
      <c r="K3358" s="116"/>
      <c r="L3358" s="116"/>
    </row>
    <row r="3359" spans="9:12" x14ac:dyDescent="0.25">
      <c r="I3359" s="116"/>
      <c r="J3359" s="116"/>
      <c r="K3359" s="116"/>
      <c r="L3359" s="116"/>
    </row>
    <row r="3360" spans="9:12" x14ac:dyDescent="0.25">
      <c r="I3360" s="116"/>
      <c r="J3360" s="116"/>
      <c r="K3360" s="116"/>
      <c r="L3360" s="116"/>
    </row>
    <row r="3361" spans="9:12" x14ac:dyDescent="0.25">
      <c r="I3361" s="116"/>
      <c r="J3361" s="116"/>
      <c r="K3361" s="116"/>
      <c r="L3361" s="116"/>
    </row>
    <row r="3362" spans="9:12" x14ac:dyDescent="0.25">
      <c r="I3362" s="116"/>
      <c r="J3362" s="116"/>
      <c r="K3362" s="116"/>
      <c r="L3362" s="116"/>
    </row>
    <row r="3363" spans="9:12" x14ac:dyDescent="0.25">
      <c r="I3363" s="116"/>
      <c r="J3363" s="116"/>
      <c r="K3363" s="116"/>
      <c r="L3363" s="116"/>
    </row>
    <row r="3364" spans="9:12" x14ac:dyDescent="0.25">
      <c r="I3364" s="116"/>
      <c r="J3364" s="116"/>
      <c r="K3364" s="116"/>
      <c r="L3364" s="116"/>
    </row>
    <row r="3365" spans="9:12" x14ac:dyDescent="0.25">
      <c r="I3365" s="116"/>
      <c r="J3365" s="116"/>
      <c r="K3365" s="116"/>
      <c r="L3365" s="116"/>
    </row>
    <row r="3366" spans="9:12" x14ac:dyDescent="0.25">
      <c r="I3366" s="116"/>
      <c r="J3366" s="116"/>
      <c r="K3366" s="116"/>
      <c r="L3366" s="116"/>
    </row>
    <row r="3367" spans="9:12" x14ac:dyDescent="0.25">
      <c r="I3367" s="116"/>
      <c r="J3367" s="116"/>
      <c r="K3367" s="116"/>
      <c r="L3367" s="116"/>
    </row>
    <row r="3368" spans="9:12" x14ac:dyDescent="0.25">
      <c r="I3368" s="116"/>
      <c r="J3368" s="116"/>
      <c r="K3368" s="116"/>
      <c r="L3368" s="116"/>
    </row>
    <row r="3369" spans="9:12" x14ac:dyDescent="0.25">
      <c r="I3369" s="116"/>
      <c r="J3369" s="116"/>
      <c r="K3369" s="116"/>
      <c r="L3369" s="116"/>
    </row>
    <row r="3370" spans="9:12" x14ac:dyDescent="0.25">
      <c r="I3370" s="116"/>
      <c r="J3370" s="116"/>
      <c r="K3370" s="116"/>
      <c r="L3370" s="116"/>
    </row>
    <row r="3371" spans="9:12" x14ac:dyDescent="0.25">
      <c r="I3371" s="116"/>
      <c r="J3371" s="116"/>
      <c r="K3371" s="116"/>
      <c r="L3371" s="116"/>
    </row>
    <row r="3372" spans="9:12" x14ac:dyDescent="0.25">
      <c r="I3372" s="116"/>
      <c r="J3372" s="116"/>
      <c r="K3372" s="116"/>
      <c r="L3372" s="116"/>
    </row>
    <row r="3373" spans="9:12" x14ac:dyDescent="0.25">
      <c r="I3373" s="116"/>
      <c r="J3373" s="116"/>
      <c r="K3373" s="116"/>
      <c r="L3373" s="116"/>
    </row>
    <row r="3374" spans="9:12" x14ac:dyDescent="0.25">
      <c r="I3374" s="116"/>
      <c r="J3374" s="116"/>
      <c r="K3374" s="116"/>
      <c r="L3374" s="116"/>
    </row>
    <row r="3375" spans="9:12" x14ac:dyDescent="0.25">
      <c r="I3375" s="116"/>
      <c r="J3375" s="116"/>
      <c r="K3375" s="116"/>
      <c r="L3375" s="116"/>
    </row>
    <row r="3376" spans="9:12" x14ac:dyDescent="0.25">
      <c r="I3376" s="116"/>
      <c r="J3376" s="116"/>
      <c r="K3376" s="116"/>
      <c r="L3376" s="116"/>
    </row>
    <row r="3377" spans="9:12" x14ac:dyDescent="0.25">
      <c r="I3377" s="116"/>
      <c r="J3377" s="116"/>
      <c r="K3377" s="116"/>
      <c r="L3377" s="116"/>
    </row>
    <row r="3378" spans="9:12" x14ac:dyDescent="0.25">
      <c r="I3378" s="116"/>
      <c r="J3378" s="116"/>
      <c r="K3378" s="116"/>
      <c r="L3378" s="116"/>
    </row>
    <row r="3379" spans="9:12" x14ac:dyDescent="0.25">
      <c r="I3379" s="116"/>
      <c r="J3379" s="116"/>
      <c r="K3379" s="116"/>
      <c r="L3379" s="116"/>
    </row>
    <row r="3380" spans="9:12" x14ac:dyDescent="0.25">
      <c r="I3380" s="116"/>
      <c r="J3380" s="116"/>
      <c r="K3380" s="116"/>
      <c r="L3380" s="116"/>
    </row>
    <row r="3381" spans="9:12" x14ac:dyDescent="0.25">
      <c r="I3381" s="116"/>
      <c r="J3381" s="116"/>
      <c r="K3381" s="116"/>
      <c r="L3381" s="116"/>
    </row>
    <row r="3382" spans="9:12" x14ac:dyDescent="0.25">
      <c r="I3382" s="116"/>
      <c r="J3382" s="116"/>
      <c r="K3382" s="116"/>
      <c r="L3382" s="116"/>
    </row>
    <row r="3383" spans="9:12" x14ac:dyDescent="0.25">
      <c r="I3383" s="116"/>
      <c r="J3383" s="116"/>
      <c r="K3383" s="116"/>
      <c r="L3383" s="116"/>
    </row>
    <row r="3384" spans="9:12" x14ac:dyDescent="0.25">
      <c r="I3384" s="116"/>
      <c r="J3384" s="116"/>
      <c r="K3384" s="116"/>
      <c r="L3384" s="116"/>
    </row>
    <row r="3385" spans="9:12" x14ac:dyDescent="0.25">
      <c r="I3385" s="116"/>
      <c r="J3385" s="116"/>
      <c r="K3385" s="116"/>
      <c r="L3385" s="116"/>
    </row>
    <row r="3386" spans="9:12" x14ac:dyDescent="0.25">
      <c r="I3386" s="116"/>
      <c r="J3386" s="116"/>
      <c r="K3386" s="116"/>
      <c r="L3386" s="116"/>
    </row>
    <row r="3387" spans="9:12" x14ac:dyDescent="0.25">
      <c r="I3387" s="116"/>
      <c r="J3387" s="116"/>
      <c r="K3387" s="116"/>
      <c r="L3387" s="116"/>
    </row>
    <row r="3388" spans="9:12" x14ac:dyDescent="0.25">
      <c r="I3388" s="116"/>
      <c r="J3388" s="116"/>
      <c r="K3388" s="116"/>
      <c r="L3388" s="116"/>
    </row>
    <row r="3389" spans="9:12" x14ac:dyDescent="0.25">
      <c r="I3389" s="116"/>
      <c r="J3389" s="116"/>
      <c r="K3389" s="116"/>
      <c r="L3389" s="116"/>
    </row>
    <row r="3390" spans="9:12" x14ac:dyDescent="0.25">
      <c r="I3390" s="116"/>
      <c r="J3390" s="116"/>
      <c r="K3390" s="116"/>
      <c r="L3390" s="116"/>
    </row>
    <row r="3391" spans="9:12" x14ac:dyDescent="0.25">
      <c r="I3391" s="116"/>
      <c r="J3391" s="116"/>
      <c r="K3391" s="116"/>
      <c r="L3391" s="116"/>
    </row>
    <row r="3392" spans="9:12" x14ac:dyDescent="0.25">
      <c r="I3392" s="116"/>
      <c r="J3392" s="116"/>
      <c r="K3392" s="116"/>
      <c r="L3392" s="116"/>
    </row>
    <row r="3393" spans="9:12" x14ac:dyDescent="0.25">
      <c r="I3393" s="116"/>
      <c r="J3393" s="116"/>
      <c r="K3393" s="116"/>
      <c r="L3393" s="116"/>
    </row>
    <row r="3394" spans="9:12" x14ac:dyDescent="0.25">
      <c r="I3394" s="116"/>
      <c r="J3394" s="116"/>
      <c r="K3394" s="116"/>
      <c r="L3394" s="116"/>
    </row>
    <row r="3395" spans="9:12" x14ac:dyDescent="0.25">
      <c r="I3395" s="116"/>
      <c r="J3395" s="116"/>
      <c r="K3395" s="116"/>
      <c r="L3395" s="116"/>
    </row>
    <row r="3396" spans="9:12" x14ac:dyDescent="0.25">
      <c r="I3396" s="116"/>
      <c r="J3396" s="116"/>
      <c r="K3396" s="116"/>
      <c r="L3396" s="116"/>
    </row>
    <row r="3397" spans="9:12" x14ac:dyDescent="0.25">
      <c r="I3397" s="116"/>
      <c r="J3397" s="116"/>
      <c r="K3397" s="116"/>
      <c r="L3397" s="116"/>
    </row>
    <row r="3398" spans="9:12" x14ac:dyDescent="0.25">
      <c r="I3398" s="116"/>
      <c r="J3398" s="116"/>
      <c r="K3398" s="116"/>
      <c r="L3398" s="116"/>
    </row>
    <row r="3399" spans="9:12" x14ac:dyDescent="0.25">
      <c r="I3399" s="116"/>
      <c r="J3399" s="116"/>
      <c r="K3399" s="116"/>
      <c r="L3399" s="116"/>
    </row>
    <row r="3400" spans="9:12" x14ac:dyDescent="0.25">
      <c r="I3400" s="116"/>
      <c r="J3400" s="116"/>
      <c r="K3400" s="116"/>
      <c r="L3400" s="116"/>
    </row>
    <row r="3401" spans="9:12" x14ac:dyDescent="0.25">
      <c r="I3401" s="116"/>
      <c r="J3401" s="116"/>
      <c r="K3401" s="116"/>
      <c r="L3401" s="116"/>
    </row>
    <row r="3402" spans="9:12" x14ac:dyDescent="0.25">
      <c r="I3402" s="116"/>
      <c r="J3402" s="116"/>
      <c r="K3402" s="116"/>
      <c r="L3402" s="116"/>
    </row>
    <row r="3403" spans="9:12" x14ac:dyDescent="0.25">
      <c r="I3403" s="116"/>
      <c r="J3403" s="116"/>
      <c r="K3403" s="116"/>
      <c r="L3403" s="116"/>
    </row>
    <row r="3404" spans="9:12" x14ac:dyDescent="0.25">
      <c r="I3404" s="116"/>
      <c r="J3404" s="116"/>
      <c r="K3404" s="116"/>
      <c r="L3404" s="116"/>
    </row>
    <row r="3405" spans="9:12" x14ac:dyDescent="0.25">
      <c r="I3405" s="116"/>
      <c r="J3405" s="116"/>
      <c r="K3405" s="116"/>
      <c r="L3405" s="116"/>
    </row>
    <row r="3406" spans="9:12" x14ac:dyDescent="0.25">
      <c r="I3406" s="116"/>
      <c r="J3406" s="116"/>
      <c r="K3406" s="116"/>
      <c r="L3406" s="116"/>
    </row>
    <row r="3407" spans="9:12" x14ac:dyDescent="0.25">
      <c r="I3407" s="116"/>
      <c r="J3407" s="116"/>
      <c r="K3407" s="116"/>
      <c r="L3407" s="116"/>
    </row>
    <row r="3408" spans="9:12" x14ac:dyDescent="0.25">
      <c r="I3408" s="116"/>
      <c r="J3408" s="116"/>
      <c r="K3408" s="116"/>
      <c r="L3408" s="116"/>
    </row>
    <row r="3409" spans="9:12" x14ac:dyDescent="0.25">
      <c r="I3409" s="116"/>
      <c r="J3409" s="116"/>
      <c r="K3409" s="116"/>
      <c r="L3409" s="116"/>
    </row>
    <row r="3410" spans="9:12" x14ac:dyDescent="0.25">
      <c r="I3410" s="116"/>
      <c r="J3410" s="116"/>
      <c r="K3410" s="116"/>
      <c r="L3410" s="116"/>
    </row>
    <row r="3411" spans="9:12" x14ac:dyDescent="0.25">
      <c r="I3411" s="116"/>
      <c r="J3411" s="116"/>
      <c r="K3411" s="116"/>
      <c r="L3411" s="116"/>
    </row>
    <row r="3412" spans="9:12" x14ac:dyDescent="0.25">
      <c r="I3412" s="116"/>
      <c r="J3412" s="116"/>
      <c r="K3412" s="116"/>
      <c r="L3412" s="116"/>
    </row>
    <row r="3413" spans="9:12" x14ac:dyDescent="0.25">
      <c r="I3413" s="116"/>
      <c r="J3413" s="116"/>
      <c r="K3413" s="116"/>
      <c r="L3413" s="116"/>
    </row>
    <row r="3414" spans="9:12" x14ac:dyDescent="0.25">
      <c r="I3414" s="116"/>
      <c r="J3414" s="116"/>
      <c r="K3414" s="116"/>
      <c r="L3414" s="116"/>
    </row>
    <row r="3415" spans="9:12" x14ac:dyDescent="0.25">
      <c r="I3415" s="116"/>
      <c r="J3415" s="116"/>
      <c r="K3415" s="116"/>
      <c r="L3415" s="116"/>
    </row>
    <row r="3416" spans="9:12" x14ac:dyDescent="0.25">
      <c r="I3416" s="116"/>
      <c r="J3416" s="116"/>
      <c r="K3416" s="116"/>
      <c r="L3416" s="116"/>
    </row>
    <row r="3417" spans="9:12" x14ac:dyDescent="0.25">
      <c r="I3417" s="116"/>
      <c r="J3417" s="116"/>
      <c r="K3417" s="116"/>
      <c r="L3417" s="116"/>
    </row>
    <row r="3418" spans="9:12" x14ac:dyDescent="0.25">
      <c r="I3418" s="116"/>
      <c r="J3418" s="116"/>
      <c r="K3418" s="116"/>
      <c r="L3418" s="116"/>
    </row>
    <row r="3419" spans="9:12" x14ac:dyDescent="0.25">
      <c r="I3419" s="116"/>
      <c r="J3419" s="116"/>
      <c r="K3419" s="116"/>
      <c r="L3419" s="116"/>
    </row>
    <row r="3420" spans="9:12" x14ac:dyDescent="0.25">
      <c r="I3420" s="116"/>
      <c r="J3420" s="116"/>
      <c r="K3420" s="116"/>
      <c r="L3420" s="116"/>
    </row>
    <row r="3421" spans="9:12" x14ac:dyDescent="0.25">
      <c r="I3421" s="116"/>
      <c r="J3421" s="116"/>
      <c r="K3421" s="116"/>
      <c r="L3421" s="116"/>
    </row>
    <row r="3422" spans="9:12" x14ac:dyDescent="0.25">
      <c r="I3422" s="116"/>
      <c r="J3422" s="116"/>
      <c r="K3422" s="116"/>
      <c r="L3422" s="116"/>
    </row>
    <row r="3423" spans="9:12" x14ac:dyDescent="0.25">
      <c r="I3423" s="116"/>
      <c r="J3423" s="116"/>
      <c r="K3423" s="116"/>
      <c r="L3423" s="116"/>
    </row>
    <row r="3424" spans="9:12" x14ac:dyDescent="0.25">
      <c r="I3424" s="116"/>
      <c r="J3424" s="116"/>
      <c r="K3424" s="116"/>
      <c r="L3424" s="116"/>
    </row>
    <row r="3425" spans="9:12" x14ac:dyDescent="0.25">
      <c r="I3425" s="116"/>
      <c r="J3425" s="116"/>
      <c r="K3425" s="116"/>
      <c r="L3425" s="116"/>
    </row>
    <row r="3426" spans="9:12" x14ac:dyDescent="0.25">
      <c r="I3426" s="116"/>
      <c r="J3426" s="116"/>
      <c r="K3426" s="116"/>
      <c r="L3426" s="116"/>
    </row>
    <row r="3427" spans="9:12" x14ac:dyDescent="0.25">
      <c r="I3427" s="116"/>
      <c r="J3427" s="116"/>
      <c r="K3427" s="116"/>
      <c r="L3427" s="116"/>
    </row>
    <row r="3428" spans="9:12" x14ac:dyDescent="0.25">
      <c r="I3428" s="116"/>
      <c r="J3428" s="116"/>
      <c r="K3428" s="116"/>
      <c r="L3428" s="116"/>
    </row>
    <row r="3429" spans="9:12" x14ac:dyDescent="0.25">
      <c r="I3429" s="116"/>
      <c r="J3429" s="116"/>
      <c r="K3429" s="116"/>
      <c r="L3429" s="116"/>
    </row>
    <row r="3430" spans="9:12" x14ac:dyDescent="0.25">
      <c r="I3430" s="116"/>
      <c r="J3430" s="116"/>
      <c r="K3430" s="116"/>
      <c r="L3430" s="116"/>
    </row>
    <row r="3431" spans="9:12" x14ac:dyDescent="0.25">
      <c r="I3431" s="116"/>
      <c r="J3431" s="116"/>
      <c r="K3431" s="116"/>
      <c r="L3431" s="116"/>
    </row>
    <row r="3432" spans="9:12" x14ac:dyDescent="0.25">
      <c r="I3432" s="116"/>
      <c r="J3432" s="116"/>
      <c r="K3432" s="116"/>
      <c r="L3432" s="116"/>
    </row>
    <row r="3433" spans="9:12" x14ac:dyDescent="0.25">
      <c r="I3433" s="116"/>
      <c r="J3433" s="116"/>
      <c r="K3433" s="116"/>
      <c r="L3433" s="116"/>
    </row>
    <row r="3434" spans="9:12" x14ac:dyDescent="0.25">
      <c r="I3434" s="116"/>
      <c r="J3434" s="116"/>
      <c r="K3434" s="116"/>
      <c r="L3434" s="116"/>
    </row>
    <row r="3435" spans="9:12" x14ac:dyDescent="0.25">
      <c r="I3435" s="116"/>
      <c r="J3435" s="116"/>
      <c r="K3435" s="116"/>
      <c r="L3435" s="116"/>
    </row>
    <row r="3436" spans="9:12" x14ac:dyDescent="0.25">
      <c r="I3436" s="116"/>
      <c r="J3436" s="116"/>
      <c r="K3436" s="116"/>
      <c r="L3436" s="116"/>
    </row>
    <row r="3437" spans="9:12" x14ac:dyDescent="0.25">
      <c r="I3437" s="116"/>
      <c r="J3437" s="116"/>
      <c r="K3437" s="116"/>
      <c r="L3437" s="116"/>
    </row>
    <row r="3438" spans="9:12" x14ac:dyDescent="0.25">
      <c r="I3438" s="116"/>
      <c r="J3438" s="116"/>
      <c r="K3438" s="116"/>
      <c r="L3438" s="116"/>
    </row>
    <row r="3439" spans="9:12" x14ac:dyDescent="0.25">
      <c r="I3439" s="116"/>
      <c r="J3439" s="116"/>
      <c r="K3439" s="116"/>
      <c r="L3439" s="116"/>
    </row>
    <row r="3440" spans="9:12" x14ac:dyDescent="0.25">
      <c r="I3440" s="116"/>
      <c r="J3440" s="116"/>
      <c r="K3440" s="116"/>
      <c r="L3440" s="116"/>
    </row>
    <row r="3441" spans="9:12" x14ac:dyDescent="0.25">
      <c r="I3441" s="116"/>
      <c r="J3441" s="116"/>
      <c r="K3441" s="116"/>
      <c r="L3441" s="116"/>
    </row>
    <row r="3442" spans="9:12" x14ac:dyDescent="0.25">
      <c r="I3442" s="116"/>
      <c r="J3442" s="116"/>
      <c r="K3442" s="116"/>
      <c r="L3442" s="116"/>
    </row>
    <row r="3443" spans="9:12" x14ac:dyDescent="0.25">
      <c r="I3443" s="116"/>
      <c r="J3443" s="116"/>
      <c r="K3443" s="116"/>
      <c r="L3443" s="116"/>
    </row>
    <row r="3444" spans="9:12" x14ac:dyDescent="0.25">
      <c r="I3444" s="116"/>
      <c r="J3444" s="116"/>
      <c r="K3444" s="116"/>
      <c r="L3444" s="116"/>
    </row>
    <row r="3445" spans="9:12" x14ac:dyDescent="0.25">
      <c r="I3445" s="116"/>
      <c r="J3445" s="116"/>
      <c r="K3445" s="116"/>
      <c r="L3445" s="116"/>
    </row>
    <row r="3446" spans="9:12" x14ac:dyDescent="0.25">
      <c r="I3446" s="116"/>
      <c r="J3446" s="116"/>
      <c r="K3446" s="116"/>
      <c r="L3446" s="116"/>
    </row>
    <row r="3447" spans="9:12" x14ac:dyDescent="0.25">
      <c r="I3447" s="116"/>
      <c r="J3447" s="116"/>
      <c r="K3447" s="116"/>
      <c r="L3447" s="116"/>
    </row>
    <row r="3448" spans="9:12" x14ac:dyDescent="0.25">
      <c r="I3448" s="116"/>
      <c r="J3448" s="116"/>
      <c r="K3448" s="116"/>
      <c r="L3448" s="116"/>
    </row>
    <row r="3449" spans="9:12" x14ac:dyDescent="0.25">
      <c r="I3449" s="116"/>
      <c r="J3449" s="116"/>
      <c r="K3449" s="116"/>
      <c r="L3449" s="116"/>
    </row>
    <row r="3450" spans="9:12" x14ac:dyDescent="0.25">
      <c r="I3450" s="116"/>
      <c r="J3450" s="116"/>
      <c r="K3450" s="116"/>
      <c r="L3450" s="116"/>
    </row>
    <row r="3451" spans="9:12" x14ac:dyDescent="0.25">
      <c r="I3451" s="116"/>
      <c r="J3451" s="116"/>
      <c r="K3451" s="116"/>
      <c r="L3451" s="116"/>
    </row>
    <row r="3452" spans="9:12" x14ac:dyDescent="0.25">
      <c r="I3452" s="116"/>
      <c r="J3452" s="116"/>
      <c r="K3452" s="116"/>
      <c r="L3452" s="116"/>
    </row>
    <row r="3453" spans="9:12" x14ac:dyDescent="0.25">
      <c r="I3453" s="116"/>
      <c r="J3453" s="116"/>
      <c r="K3453" s="116"/>
      <c r="L3453" s="116"/>
    </row>
    <row r="3454" spans="9:12" x14ac:dyDescent="0.25">
      <c r="I3454" s="116"/>
      <c r="J3454" s="116"/>
      <c r="K3454" s="116"/>
      <c r="L3454" s="116"/>
    </row>
    <row r="3455" spans="9:12" x14ac:dyDescent="0.25">
      <c r="I3455" s="116"/>
      <c r="J3455" s="116"/>
      <c r="K3455" s="116"/>
      <c r="L3455" s="116"/>
    </row>
    <row r="3456" spans="9:12" x14ac:dyDescent="0.25">
      <c r="I3456" s="116"/>
      <c r="J3456" s="116"/>
      <c r="K3456" s="116"/>
      <c r="L3456" s="116"/>
    </row>
    <row r="3457" spans="9:12" x14ac:dyDescent="0.25">
      <c r="I3457" s="116"/>
      <c r="J3457" s="116"/>
      <c r="K3457" s="116"/>
      <c r="L3457" s="116"/>
    </row>
    <row r="3458" spans="9:12" x14ac:dyDescent="0.25">
      <c r="I3458" s="116"/>
      <c r="J3458" s="116"/>
      <c r="K3458" s="116"/>
      <c r="L3458" s="116"/>
    </row>
    <row r="3459" spans="9:12" x14ac:dyDescent="0.25">
      <c r="I3459" s="116"/>
      <c r="J3459" s="116"/>
      <c r="K3459" s="116"/>
      <c r="L3459" s="116"/>
    </row>
    <row r="3460" spans="9:12" x14ac:dyDescent="0.25">
      <c r="I3460" s="116"/>
      <c r="J3460" s="116"/>
      <c r="K3460" s="116"/>
      <c r="L3460" s="116"/>
    </row>
    <row r="3461" spans="9:12" x14ac:dyDescent="0.25">
      <c r="I3461" s="116"/>
      <c r="J3461" s="116"/>
      <c r="K3461" s="116"/>
      <c r="L3461" s="116"/>
    </row>
    <row r="3462" spans="9:12" x14ac:dyDescent="0.25">
      <c r="I3462" s="116"/>
      <c r="J3462" s="116"/>
      <c r="K3462" s="116"/>
      <c r="L3462" s="116"/>
    </row>
    <row r="3463" spans="9:12" x14ac:dyDescent="0.25">
      <c r="I3463" s="116"/>
      <c r="J3463" s="116"/>
      <c r="K3463" s="116"/>
      <c r="L3463" s="116"/>
    </row>
    <row r="3464" spans="9:12" x14ac:dyDescent="0.25">
      <c r="I3464" s="116"/>
      <c r="J3464" s="116"/>
      <c r="K3464" s="116"/>
      <c r="L3464" s="116"/>
    </row>
    <row r="3465" spans="9:12" x14ac:dyDescent="0.25">
      <c r="I3465" s="116"/>
      <c r="J3465" s="116"/>
      <c r="K3465" s="116"/>
      <c r="L3465" s="116"/>
    </row>
    <row r="3466" spans="9:12" x14ac:dyDescent="0.25">
      <c r="I3466" s="116"/>
      <c r="J3466" s="116"/>
      <c r="K3466" s="116"/>
      <c r="L3466" s="116"/>
    </row>
    <row r="3467" spans="9:12" x14ac:dyDescent="0.25">
      <c r="I3467" s="116"/>
      <c r="J3467" s="116"/>
      <c r="K3467" s="116"/>
      <c r="L3467" s="116"/>
    </row>
    <row r="3468" spans="9:12" x14ac:dyDescent="0.25">
      <c r="I3468" s="116"/>
      <c r="J3468" s="116"/>
      <c r="K3468" s="116"/>
      <c r="L3468" s="116"/>
    </row>
    <row r="3469" spans="9:12" x14ac:dyDescent="0.25">
      <c r="I3469" s="116"/>
      <c r="J3469" s="116"/>
      <c r="K3469" s="116"/>
      <c r="L3469" s="116"/>
    </row>
    <row r="3470" spans="9:12" x14ac:dyDescent="0.25">
      <c r="I3470" s="116"/>
      <c r="J3470" s="116"/>
      <c r="K3470" s="116"/>
      <c r="L3470" s="116"/>
    </row>
    <row r="3471" spans="9:12" x14ac:dyDescent="0.25">
      <c r="I3471" s="116"/>
      <c r="J3471" s="116"/>
      <c r="K3471" s="116"/>
      <c r="L3471" s="116"/>
    </row>
    <row r="3472" spans="9:12" x14ac:dyDescent="0.25">
      <c r="I3472" s="116"/>
      <c r="J3472" s="116"/>
      <c r="K3472" s="116"/>
      <c r="L3472" s="116"/>
    </row>
    <row r="3473" spans="9:12" x14ac:dyDescent="0.25">
      <c r="I3473" s="116"/>
      <c r="J3473" s="116"/>
      <c r="K3473" s="116"/>
      <c r="L3473" s="116"/>
    </row>
    <row r="3474" spans="9:12" x14ac:dyDescent="0.25">
      <c r="I3474" s="116"/>
      <c r="J3474" s="116"/>
      <c r="K3474" s="116"/>
      <c r="L3474" s="116"/>
    </row>
    <row r="3475" spans="9:12" x14ac:dyDescent="0.25">
      <c r="I3475" s="116"/>
      <c r="J3475" s="116"/>
      <c r="K3475" s="116"/>
      <c r="L3475" s="116"/>
    </row>
    <row r="3476" spans="9:12" x14ac:dyDescent="0.25">
      <c r="I3476" s="116"/>
      <c r="J3476" s="116"/>
      <c r="K3476" s="116"/>
      <c r="L3476" s="116"/>
    </row>
    <row r="3477" spans="9:12" x14ac:dyDescent="0.25">
      <c r="I3477" s="116"/>
      <c r="J3477" s="116"/>
      <c r="K3477" s="116"/>
      <c r="L3477" s="116"/>
    </row>
    <row r="3478" spans="9:12" x14ac:dyDescent="0.25">
      <c r="I3478" s="116"/>
      <c r="J3478" s="116"/>
      <c r="K3478" s="116"/>
      <c r="L3478" s="116"/>
    </row>
    <row r="3479" spans="9:12" x14ac:dyDescent="0.25">
      <c r="I3479" s="116"/>
      <c r="J3479" s="116"/>
      <c r="K3479" s="116"/>
      <c r="L3479" s="116"/>
    </row>
    <row r="3480" spans="9:12" x14ac:dyDescent="0.25">
      <c r="I3480" s="116"/>
      <c r="J3480" s="116"/>
      <c r="K3480" s="116"/>
      <c r="L3480" s="116"/>
    </row>
    <row r="3481" spans="9:12" x14ac:dyDescent="0.25">
      <c r="I3481" s="116"/>
      <c r="J3481" s="116"/>
      <c r="K3481" s="116"/>
      <c r="L3481" s="116"/>
    </row>
    <row r="3482" spans="9:12" x14ac:dyDescent="0.25">
      <c r="I3482" s="116"/>
      <c r="J3482" s="116"/>
      <c r="K3482" s="116"/>
      <c r="L3482" s="116"/>
    </row>
    <row r="3483" spans="9:12" x14ac:dyDescent="0.25">
      <c r="I3483" s="116"/>
      <c r="J3483" s="116"/>
      <c r="K3483" s="116"/>
      <c r="L3483" s="116"/>
    </row>
    <row r="3484" spans="9:12" x14ac:dyDescent="0.25">
      <c r="I3484" s="116"/>
      <c r="J3484" s="116"/>
      <c r="K3484" s="116"/>
      <c r="L3484" s="116"/>
    </row>
    <row r="3485" spans="9:12" x14ac:dyDescent="0.25">
      <c r="I3485" s="116"/>
      <c r="J3485" s="116"/>
      <c r="K3485" s="116"/>
      <c r="L3485" s="116"/>
    </row>
    <row r="3486" spans="9:12" x14ac:dyDescent="0.25">
      <c r="I3486" s="116"/>
      <c r="J3486" s="116"/>
      <c r="K3486" s="116"/>
      <c r="L3486" s="116"/>
    </row>
    <row r="3487" spans="9:12" x14ac:dyDescent="0.25">
      <c r="I3487" s="116"/>
      <c r="J3487" s="116"/>
      <c r="K3487" s="116"/>
      <c r="L3487" s="116"/>
    </row>
    <row r="3488" spans="9:12" x14ac:dyDescent="0.25">
      <c r="I3488" s="116"/>
      <c r="J3488" s="116"/>
      <c r="K3488" s="116"/>
      <c r="L3488" s="116"/>
    </row>
    <row r="3489" spans="9:12" x14ac:dyDescent="0.25">
      <c r="I3489" s="116"/>
      <c r="J3489" s="116"/>
      <c r="K3489" s="116"/>
      <c r="L3489" s="116"/>
    </row>
    <row r="3490" spans="9:12" x14ac:dyDescent="0.25">
      <c r="I3490" s="116"/>
      <c r="J3490" s="116"/>
      <c r="K3490" s="116"/>
      <c r="L3490" s="116"/>
    </row>
    <row r="3491" spans="9:12" x14ac:dyDescent="0.25">
      <c r="I3491" s="116"/>
      <c r="J3491" s="116"/>
      <c r="K3491" s="116"/>
      <c r="L3491" s="116"/>
    </row>
    <row r="3492" spans="9:12" x14ac:dyDescent="0.25">
      <c r="I3492" s="116"/>
      <c r="J3492" s="116"/>
      <c r="K3492" s="116"/>
      <c r="L3492" s="116"/>
    </row>
    <row r="3493" spans="9:12" x14ac:dyDescent="0.25">
      <c r="I3493" s="116"/>
      <c r="J3493" s="116"/>
      <c r="K3493" s="116"/>
      <c r="L3493" s="116"/>
    </row>
    <row r="3494" spans="9:12" x14ac:dyDescent="0.25">
      <c r="I3494" s="116"/>
      <c r="J3494" s="116"/>
      <c r="K3494" s="116"/>
      <c r="L3494" s="116"/>
    </row>
    <row r="3495" spans="9:12" x14ac:dyDescent="0.25">
      <c r="I3495" s="116"/>
      <c r="J3495" s="116"/>
      <c r="K3495" s="116"/>
      <c r="L3495" s="116"/>
    </row>
    <row r="3496" spans="9:12" x14ac:dyDescent="0.25">
      <c r="I3496" s="116"/>
      <c r="J3496" s="116"/>
      <c r="K3496" s="116"/>
      <c r="L3496" s="116"/>
    </row>
    <row r="3497" spans="9:12" x14ac:dyDescent="0.25">
      <c r="I3497" s="116"/>
      <c r="J3497" s="116"/>
      <c r="K3497" s="116"/>
      <c r="L3497" s="116"/>
    </row>
    <row r="3498" spans="9:12" x14ac:dyDescent="0.25">
      <c r="I3498" s="116"/>
      <c r="J3498" s="116"/>
      <c r="K3498" s="116"/>
      <c r="L3498" s="116"/>
    </row>
    <row r="3499" spans="9:12" x14ac:dyDescent="0.25">
      <c r="I3499" s="116"/>
      <c r="J3499" s="116"/>
      <c r="K3499" s="116"/>
      <c r="L3499" s="116"/>
    </row>
    <row r="3500" spans="9:12" x14ac:dyDescent="0.25">
      <c r="I3500" s="116"/>
      <c r="J3500" s="116"/>
      <c r="K3500" s="116"/>
      <c r="L3500" s="116"/>
    </row>
    <row r="3501" spans="9:12" x14ac:dyDescent="0.25">
      <c r="I3501" s="116"/>
      <c r="J3501" s="116"/>
      <c r="K3501" s="116"/>
      <c r="L3501" s="116"/>
    </row>
    <row r="3502" spans="9:12" x14ac:dyDescent="0.25">
      <c r="I3502" s="116"/>
      <c r="J3502" s="116"/>
      <c r="K3502" s="116"/>
      <c r="L3502" s="116"/>
    </row>
    <row r="3503" spans="9:12" x14ac:dyDescent="0.25">
      <c r="I3503" s="116"/>
      <c r="J3503" s="116"/>
      <c r="K3503" s="116"/>
      <c r="L3503" s="116"/>
    </row>
    <row r="3504" spans="9:12" x14ac:dyDescent="0.25">
      <c r="I3504" s="116"/>
      <c r="J3504" s="116"/>
      <c r="K3504" s="116"/>
      <c r="L3504" s="116"/>
    </row>
    <row r="3505" spans="9:12" x14ac:dyDescent="0.25">
      <c r="I3505" s="116"/>
      <c r="J3505" s="116"/>
      <c r="K3505" s="116"/>
      <c r="L3505" s="116"/>
    </row>
    <row r="3506" spans="9:12" x14ac:dyDescent="0.25">
      <c r="I3506" s="116"/>
      <c r="J3506" s="116"/>
      <c r="K3506" s="116"/>
      <c r="L3506" s="116"/>
    </row>
    <row r="3507" spans="9:12" x14ac:dyDescent="0.25">
      <c r="I3507" s="116"/>
      <c r="J3507" s="116"/>
      <c r="K3507" s="116"/>
      <c r="L3507" s="116"/>
    </row>
    <row r="3508" spans="9:12" x14ac:dyDescent="0.25">
      <c r="I3508" s="116"/>
      <c r="J3508" s="116"/>
      <c r="K3508" s="116"/>
      <c r="L3508" s="116"/>
    </row>
    <row r="3509" spans="9:12" x14ac:dyDescent="0.25">
      <c r="I3509" s="116"/>
      <c r="J3509" s="116"/>
      <c r="K3509" s="116"/>
      <c r="L3509" s="116"/>
    </row>
    <row r="3510" spans="9:12" x14ac:dyDescent="0.25">
      <c r="I3510" s="116"/>
      <c r="J3510" s="116"/>
      <c r="K3510" s="116"/>
      <c r="L3510" s="116"/>
    </row>
    <row r="3511" spans="9:12" x14ac:dyDescent="0.25">
      <c r="I3511" s="116"/>
      <c r="J3511" s="116"/>
      <c r="K3511" s="116"/>
      <c r="L3511" s="116"/>
    </row>
    <row r="3512" spans="9:12" x14ac:dyDescent="0.25">
      <c r="I3512" s="116"/>
      <c r="J3512" s="116"/>
      <c r="K3512" s="116"/>
      <c r="L3512" s="116"/>
    </row>
    <row r="3513" spans="9:12" x14ac:dyDescent="0.25">
      <c r="I3513" s="116"/>
      <c r="J3513" s="116"/>
      <c r="K3513" s="116"/>
      <c r="L3513" s="116"/>
    </row>
    <row r="3514" spans="9:12" x14ac:dyDescent="0.25">
      <c r="I3514" s="116"/>
      <c r="J3514" s="116"/>
      <c r="K3514" s="116"/>
      <c r="L3514" s="116"/>
    </row>
    <row r="3515" spans="9:12" x14ac:dyDescent="0.25">
      <c r="I3515" s="116"/>
      <c r="J3515" s="116"/>
      <c r="K3515" s="116"/>
      <c r="L3515" s="116"/>
    </row>
    <row r="3516" spans="9:12" x14ac:dyDescent="0.25">
      <c r="I3516" s="116"/>
      <c r="J3516" s="116"/>
      <c r="K3516" s="116"/>
      <c r="L3516" s="116"/>
    </row>
    <row r="3517" spans="9:12" x14ac:dyDescent="0.25">
      <c r="I3517" s="116"/>
      <c r="J3517" s="116"/>
      <c r="K3517" s="116"/>
      <c r="L3517" s="116"/>
    </row>
    <row r="3518" spans="9:12" x14ac:dyDescent="0.25">
      <c r="I3518" s="116"/>
      <c r="J3518" s="116"/>
      <c r="K3518" s="116"/>
      <c r="L3518" s="116"/>
    </row>
    <row r="3519" spans="9:12" x14ac:dyDescent="0.25">
      <c r="I3519" s="116"/>
      <c r="J3519" s="116"/>
      <c r="K3519" s="116"/>
      <c r="L3519" s="116"/>
    </row>
    <row r="3520" spans="9:12" x14ac:dyDescent="0.25">
      <c r="I3520" s="116"/>
      <c r="J3520" s="116"/>
      <c r="K3520" s="116"/>
      <c r="L3520" s="116"/>
    </row>
    <row r="3521" spans="9:12" x14ac:dyDescent="0.25">
      <c r="I3521" s="116"/>
      <c r="J3521" s="116"/>
      <c r="K3521" s="116"/>
      <c r="L3521" s="116"/>
    </row>
    <row r="3522" spans="9:12" x14ac:dyDescent="0.25">
      <c r="I3522" s="116"/>
      <c r="J3522" s="116"/>
      <c r="K3522" s="116"/>
      <c r="L3522" s="116"/>
    </row>
    <row r="3523" spans="9:12" x14ac:dyDescent="0.25">
      <c r="I3523" s="116"/>
      <c r="J3523" s="116"/>
      <c r="K3523" s="116"/>
      <c r="L3523" s="116"/>
    </row>
    <row r="3524" spans="9:12" x14ac:dyDescent="0.25">
      <c r="I3524" s="116"/>
      <c r="J3524" s="116"/>
      <c r="K3524" s="116"/>
      <c r="L3524" s="116"/>
    </row>
    <row r="3525" spans="9:12" x14ac:dyDescent="0.25">
      <c r="I3525" s="116"/>
      <c r="J3525" s="116"/>
      <c r="K3525" s="116"/>
      <c r="L3525" s="116"/>
    </row>
    <row r="3526" spans="9:12" x14ac:dyDescent="0.25">
      <c r="I3526" s="116"/>
      <c r="J3526" s="116"/>
      <c r="K3526" s="116"/>
      <c r="L3526" s="116"/>
    </row>
    <row r="3527" spans="9:12" x14ac:dyDescent="0.25">
      <c r="I3527" s="116"/>
      <c r="J3527" s="116"/>
      <c r="K3527" s="116"/>
      <c r="L3527" s="116"/>
    </row>
    <row r="3528" spans="9:12" x14ac:dyDescent="0.25">
      <c r="I3528" s="116"/>
      <c r="J3528" s="116"/>
      <c r="K3528" s="116"/>
      <c r="L3528" s="116"/>
    </row>
    <row r="3529" spans="9:12" x14ac:dyDescent="0.25">
      <c r="I3529" s="116"/>
      <c r="J3529" s="116"/>
      <c r="K3529" s="116"/>
      <c r="L3529" s="116"/>
    </row>
    <row r="3530" spans="9:12" x14ac:dyDescent="0.25">
      <c r="I3530" s="116"/>
      <c r="J3530" s="116"/>
      <c r="K3530" s="116"/>
      <c r="L3530" s="116"/>
    </row>
    <row r="3531" spans="9:12" x14ac:dyDescent="0.25">
      <c r="I3531" s="116"/>
      <c r="J3531" s="116"/>
      <c r="K3531" s="116"/>
      <c r="L3531" s="116"/>
    </row>
    <row r="3532" spans="9:12" x14ac:dyDescent="0.25">
      <c r="I3532" s="116"/>
      <c r="J3532" s="116"/>
      <c r="K3532" s="116"/>
      <c r="L3532" s="116"/>
    </row>
    <row r="3533" spans="9:12" x14ac:dyDescent="0.25">
      <c r="I3533" s="116"/>
      <c r="J3533" s="116"/>
      <c r="K3533" s="116"/>
      <c r="L3533" s="116"/>
    </row>
    <row r="3534" spans="9:12" x14ac:dyDescent="0.25">
      <c r="I3534" s="116"/>
      <c r="J3534" s="116"/>
      <c r="K3534" s="116"/>
      <c r="L3534" s="116"/>
    </row>
    <row r="3535" spans="9:12" x14ac:dyDescent="0.25">
      <c r="I3535" s="116"/>
      <c r="J3535" s="116"/>
      <c r="K3535" s="116"/>
      <c r="L3535" s="116"/>
    </row>
    <row r="3536" spans="9:12" x14ac:dyDescent="0.25">
      <c r="I3536" s="116"/>
      <c r="J3536" s="116"/>
      <c r="K3536" s="116"/>
      <c r="L3536" s="116"/>
    </row>
    <row r="3537" spans="9:12" x14ac:dyDescent="0.25">
      <c r="I3537" s="116"/>
      <c r="J3537" s="116"/>
      <c r="K3537" s="116"/>
      <c r="L3537" s="116"/>
    </row>
    <row r="3538" spans="9:12" x14ac:dyDescent="0.25">
      <c r="I3538" s="116"/>
      <c r="J3538" s="116"/>
      <c r="K3538" s="116"/>
      <c r="L3538" s="116"/>
    </row>
    <row r="3539" spans="9:12" x14ac:dyDescent="0.25">
      <c r="I3539" s="116"/>
      <c r="J3539" s="116"/>
      <c r="K3539" s="116"/>
      <c r="L3539" s="116"/>
    </row>
    <row r="3540" spans="9:12" x14ac:dyDescent="0.25">
      <c r="I3540" s="116"/>
      <c r="J3540" s="116"/>
      <c r="K3540" s="116"/>
      <c r="L3540" s="116"/>
    </row>
    <row r="3541" spans="9:12" x14ac:dyDescent="0.25">
      <c r="I3541" s="116"/>
      <c r="J3541" s="116"/>
      <c r="K3541" s="116"/>
      <c r="L3541" s="116"/>
    </row>
    <row r="3542" spans="9:12" x14ac:dyDescent="0.25">
      <c r="I3542" s="116"/>
      <c r="J3542" s="116"/>
      <c r="K3542" s="116"/>
      <c r="L3542" s="116"/>
    </row>
    <row r="3543" spans="9:12" x14ac:dyDescent="0.25">
      <c r="I3543" s="116"/>
      <c r="J3543" s="116"/>
      <c r="K3543" s="116"/>
      <c r="L3543" s="116"/>
    </row>
    <row r="3544" spans="9:12" x14ac:dyDescent="0.25">
      <c r="I3544" s="116"/>
      <c r="J3544" s="116"/>
      <c r="K3544" s="116"/>
      <c r="L3544" s="116"/>
    </row>
    <row r="3545" spans="9:12" x14ac:dyDescent="0.25">
      <c r="I3545" s="116"/>
      <c r="J3545" s="116"/>
      <c r="K3545" s="116"/>
      <c r="L3545" s="116"/>
    </row>
    <row r="3546" spans="9:12" x14ac:dyDescent="0.25">
      <c r="I3546" s="116"/>
      <c r="J3546" s="116"/>
      <c r="K3546" s="116"/>
      <c r="L3546" s="116"/>
    </row>
    <row r="3547" spans="9:12" x14ac:dyDescent="0.25">
      <c r="I3547" s="116"/>
      <c r="J3547" s="116"/>
      <c r="K3547" s="116"/>
      <c r="L3547" s="116"/>
    </row>
    <row r="3548" spans="9:12" x14ac:dyDescent="0.25">
      <c r="I3548" s="116"/>
      <c r="J3548" s="116"/>
      <c r="K3548" s="116"/>
      <c r="L3548" s="116"/>
    </row>
    <row r="3549" spans="9:12" x14ac:dyDescent="0.25">
      <c r="I3549" s="116"/>
      <c r="J3549" s="116"/>
      <c r="K3549" s="116"/>
      <c r="L3549" s="116"/>
    </row>
    <row r="3550" spans="9:12" x14ac:dyDescent="0.25">
      <c r="I3550" s="116"/>
      <c r="J3550" s="116"/>
      <c r="K3550" s="116"/>
      <c r="L3550" s="116"/>
    </row>
    <row r="3551" spans="9:12" x14ac:dyDescent="0.25">
      <c r="I3551" s="116"/>
      <c r="J3551" s="116"/>
      <c r="K3551" s="116"/>
      <c r="L3551" s="116"/>
    </row>
    <row r="3552" spans="9:12" x14ac:dyDescent="0.25">
      <c r="I3552" s="116"/>
      <c r="J3552" s="116"/>
      <c r="K3552" s="116"/>
      <c r="L3552" s="116"/>
    </row>
    <row r="3553" spans="9:12" x14ac:dyDescent="0.25">
      <c r="I3553" s="116"/>
      <c r="J3553" s="116"/>
      <c r="K3553" s="116"/>
      <c r="L3553" s="116"/>
    </row>
    <row r="3554" spans="9:12" x14ac:dyDescent="0.25">
      <c r="I3554" s="116"/>
      <c r="J3554" s="116"/>
      <c r="K3554" s="116"/>
      <c r="L3554" s="116"/>
    </row>
    <row r="3555" spans="9:12" x14ac:dyDescent="0.25">
      <c r="I3555" s="116"/>
      <c r="J3555" s="116"/>
      <c r="K3555" s="116"/>
      <c r="L3555" s="116"/>
    </row>
    <row r="3556" spans="9:12" x14ac:dyDescent="0.25">
      <c r="I3556" s="116"/>
      <c r="J3556" s="116"/>
      <c r="K3556" s="116"/>
      <c r="L3556" s="116"/>
    </row>
    <row r="3557" spans="9:12" x14ac:dyDescent="0.25">
      <c r="I3557" s="116"/>
      <c r="J3557" s="116"/>
      <c r="K3557" s="116"/>
      <c r="L3557" s="116"/>
    </row>
    <row r="3558" spans="9:12" x14ac:dyDescent="0.25">
      <c r="I3558" s="116"/>
      <c r="J3558" s="116"/>
      <c r="K3558" s="116"/>
      <c r="L3558" s="116"/>
    </row>
    <row r="3559" spans="9:12" x14ac:dyDescent="0.25">
      <c r="I3559" s="116"/>
      <c r="J3559" s="116"/>
      <c r="K3559" s="116"/>
      <c r="L3559" s="116"/>
    </row>
    <row r="3560" spans="9:12" x14ac:dyDescent="0.25">
      <c r="I3560" s="116"/>
      <c r="J3560" s="116"/>
      <c r="K3560" s="116"/>
      <c r="L3560" s="116"/>
    </row>
    <row r="3561" spans="9:12" x14ac:dyDescent="0.25">
      <c r="I3561" s="116"/>
      <c r="J3561" s="116"/>
      <c r="K3561" s="116"/>
      <c r="L3561" s="116"/>
    </row>
    <row r="3562" spans="9:12" x14ac:dyDescent="0.25">
      <c r="I3562" s="116"/>
      <c r="J3562" s="116"/>
      <c r="K3562" s="116"/>
      <c r="L3562" s="116"/>
    </row>
    <row r="3563" spans="9:12" x14ac:dyDescent="0.25">
      <c r="I3563" s="116"/>
      <c r="J3563" s="116"/>
      <c r="K3563" s="116"/>
      <c r="L3563" s="116"/>
    </row>
    <row r="3564" spans="9:12" x14ac:dyDescent="0.25">
      <c r="I3564" s="116"/>
      <c r="J3564" s="116"/>
      <c r="K3564" s="116"/>
      <c r="L3564" s="116"/>
    </row>
    <row r="3565" spans="9:12" x14ac:dyDescent="0.25">
      <c r="I3565" s="116"/>
      <c r="J3565" s="116"/>
      <c r="K3565" s="116"/>
      <c r="L3565" s="116"/>
    </row>
    <row r="3566" spans="9:12" x14ac:dyDescent="0.25">
      <c r="I3566" s="116"/>
      <c r="J3566" s="116"/>
      <c r="K3566" s="116"/>
      <c r="L3566" s="116"/>
    </row>
    <row r="3567" spans="9:12" x14ac:dyDescent="0.25">
      <c r="I3567" s="116"/>
      <c r="J3567" s="116"/>
      <c r="K3567" s="116"/>
      <c r="L3567" s="116"/>
    </row>
    <row r="3568" spans="9:12" x14ac:dyDescent="0.25">
      <c r="I3568" s="116"/>
      <c r="J3568" s="116"/>
      <c r="K3568" s="116"/>
      <c r="L3568" s="116"/>
    </row>
    <row r="3569" spans="9:12" x14ac:dyDescent="0.25">
      <c r="I3569" s="116"/>
      <c r="J3569" s="116"/>
      <c r="K3569" s="116"/>
      <c r="L3569" s="116"/>
    </row>
    <row r="3570" spans="9:12" x14ac:dyDescent="0.25">
      <c r="I3570" s="116"/>
      <c r="J3570" s="116"/>
      <c r="K3570" s="116"/>
      <c r="L3570" s="116"/>
    </row>
    <row r="3571" spans="9:12" x14ac:dyDescent="0.25">
      <c r="I3571" s="116"/>
      <c r="J3571" s="116"/>
      <c r="K3571" s="116"/>
      <c r="L3571" s="116"/>
    </row>
    <row r="3572" spans="9:12" x14ac:dyDescent="0.25">
      <c r="I3572" s="116"/>
      <c r="J3572" s="116"/>
      <c r="K3572" s="116"/>
      <c r="L3572" s="116"/>
    </row>
    <row r="3573" spans="9:12" x14ac:dyDescent="0.25">
      <c r="I3573" s="116"/>
      <c r="J3573" s="116"/>
      <c r="K3573" s="116"/>
      <c r="L3573" s="116"/>
    </row>
    <row r="3574" spans="9:12" x14ac:dyDescent="0.25">
      <c r="I3574" s="116"/>
      <c r="J3574" s="116"/>
      <c r="K3574" s="116"/>
      <c r="L3574" s="116"/>
    </row>
    <row r="3575" spans="9:12" x14ac:dyDescent="0.25">
      <c r="I3575" s="116"/>
      <c r="J3575" s="116"/>
      <c r="K3575" s="116"/>
      <c r="L3575" s="116"/>
    </row>
    <row r="3576" spans="9:12" x14ac:dyDescent="0.25">
      <c r="I3576" s="116"/>
      <c r="J3576" s="116"/>
      <c r="K3576" s="116"/>
      <c r="L3576" s="116"/>
    </row>
    <row r="3577" spans="9:12" x14ac:dyDescent="0.25">
      <c r="I3577" s="116"/>
      <c r="J3577" s="116"/>
      <c r="K3577" s="116"/>
      <c r="L3577" s="116"/>
    </row>
    <row r="3578" spans="9:12" x14ac:dyDescent="0.25">
      <c r="I3578" s="116"/>
      <c r="J3578" s="116"/>
      <c r="K3578" s="116"/>
      <c r="L3578" s="116"/>
    </row>
    <row r="3579" spans="9:12" x14ac:dyDescent="0.25">
      <c r="I3579" s="116"/>
      <c r="J3579" s="116"/>
      <c r="K3579" s="116"/>
      <c r="L3579" s="116"/>
    </row>
    <row r="3580" spans="9:12" x14ac:dyDescent="0.25">
      <c r="I3580" s="116"/>
      <c r="J3580" s="116"/>
      <c r="K3580" s="116"/>
      <c r="L3580" s="116"/>
    </row>
    <row r="3581" spans="9:12" x14ac:dyDescent="0.25">
      <c r="I3581" s="116"/>
      <c r="J3581" s="116"/>
      <c r="K3581" s="116"/>
      <c r="L3581" s="116"/>
    </row>
    <row r="3582" spans="9:12" x14ac:dyDescent="0.25">
      <c r="I3582" s="116"/>
      <c r="J3582" s="116"/>
      <c r="K3582" s="116"/>
      <c r="L3582" s="116"/>
    </row>
    <row r="3583" spans="9:12" x14ac:dyDescent="0.25">
      <c r="I3583" s="116"/>
      <c r="J3583" s="116"/>
      <c r="K3583" s="116"/>
      <c r="L3583" s="116"/>
    </row>
    <row r="3584" spans="9:12" x14ac:dyDescent="0.25">
      <c r="I3584" s="116"/>
      <c r="J3584" s="116"/>
      <c r="K3584" s="116"/>
      <c r="L3584" s="116"/>
    </row>
    <row r="3585" spans="9:12" x14ac:dyDescent="0.25">
      <c r="I3585" s="116"/>
      <c r="J3585" s="116"/>
      <c r="K3585" s="116"/>
      <c r="L3585" s="116"/>
    </row>
    <row r="3586" spans="9:12" x14ac:dyDescent="0.25">
      <c r="I3586" s="116"/>
      <c r="J3586" s="116"/>
      <c r="K3586" s="116"/>
      <c r="L3586" s="116"/>
    </row>
    <row r="3587" spans="9:12" x14ac:dyDescent="0.25">
      <c r="I3587" s="116"/>
      <c r="J3587" s="116"/>
      <c r="K3587" s="116"/>
      <c r="L3587" s="116"/>
    </row>
    <row r="3588" spans="9:12" x14ac:dyDescent="0.25">
      <c r="I3588" s="116"/>
      <c r="J3588" s="116"/>
      <c r="K3588" s="116"/>
      <c r="L3588" s="116"/>
    </row>
    <row r="3589" spans="9:12" x14ac:dyDescent="0.25">
      <c r="I3589" s="116"/>
      <c r="J3589" s="116"/>
      <c r="K3589" s="116"/>
      <c r="L3589" s="116"/>
    </row>
    <row r="3590" spans="9:12" x14ac:dyDescent="0.25">
      <c r="I3590" s="116"/>
      <c r="J3590" s="116"/>
      <c r="K3590" s="116"/>
      <c r="L3590" s="116"/>
    </row>
    <row r="3591" spans="9:12" x14ac:dyDescent="0.25">
      <c r="I3591" s="116"/>
      <c r="J3591" s="116"/>
      <c r="K3591" s="116"/>
      <c r="L3591" s="116"/>
    </row>
    <row r="3592" spans="9:12" x14ac:dyDescent="0.25">
      <c r="I3592" s="116"/>
      <c r="J3592" s="116"/>
      <c r="K3592" s="116"/>
      <c r="L3592" s="116"/>
    </row>
    <row r="3593" spans="9:12" x14ac:dyDescent="0.25">
      <c r="I3593" s="116"/>
      <c r="J3593" s="116"/>
      <c r="K3593" s="116"/>
      <c r="L3593" s="116"/>
    </row>
    <row r="3594" spans="9:12" x14ac:dyDescent="0.25">
      <c r="I3594" s="116"/>
      <c r="J3594" s="116"/>
      <c r="K3594" s="116"/>
      <c r="L3594" s="116"/>
    </row>
    <row r="3595" spans="9:12" x14ac:dyDescent="0.25">
      <c r="I3595" s="116"/>
      <c r="J3595" s="116"/>
      <c r="K3595" s="116"/>
      <c r="L3595" s="116"/>
    </row>
    <row r="3596" spans="9:12" x14ac:dyDescent="0.25">
      <c r="I3596" s="116"/>
      <c r="J3596" s="116"/>
      <c r="K3596" s="116"/>
      <c r="L3596" s="116"/>
    </row>
    <row r="3597" spans="9:12" x14ac:dyDescent="0.25">
      <c r="I3597" s="116"/>
      <c r="J3597" s="116"/>
      <c r="K3597" s="116"/>
      <c r="L3597" s="116"/>
    </row>
    <row r="3598" spans="9:12" x14ac:dyDescent="0.25">
      <c r="I3598" s="116"/>
      <c r="J3598" s="116"/>
      <c r="K3598" s="116"/>
      <c r="L3598" s="116"/>
    </row>
    <row r="3599" spans="9:12" x14ac:dyDescent="0.25">
      <c r="I3599" s="116"/>
      <c r="J3599" s="116"/>
      <c r="K3599" s="116"/>
      <c r="L3599" s="116"/>
    </row>
    <row r="3600" spans="9:12" x14ac:dyDescent="0.25">
      <c r="I3600" s="116"/>
      <c r="J3600" s="116"/>
      <c r="K3600" s="116"/>
      <c r="L3600" s="116"/>
    </row>
    <row r="3601" spans="9:12" x14ac:dyDescent="0.25">
      <c r="I3601" s="116"/>
      <c r="J3601" s="116"/>
      <c r="K3601" s="116"/>
      <c r="L3601" s="116"/>
    </row>
    <row r="3602" spans="9:12" x14ac:dyDescent="0.25">
      <c r="I3602" s="116"/>
      <c r="J3602" s="116"/>
      <c r="K3602" s="116"/>
      <c r="L3602" s="116"/>
    </row>
    <row r="3603" spans="9:12" x14ac:dyDescent="0.25">
      <c r="I3603" s="116"/>
      <c r="J3603" s="116"/>
      <c r="K3603" s="116"/>
      <c r="L3603" s="116"/>
    </row>
    <row r="3604" spans="9:12" x14ac:dyDescent="0.25">
      <c r="I3604" s="116"/>
      <c r="J3604" s="116"/>
      <c r="K3604" s="116"/>
      <c r="L3604" s="116"/>
    </row>
    <row r="3605" spans="9:12" x14ac:dyDescent="0.25">
      <c r="I3605" s="116"/>
      <c r="J3605" s="116"/>
      <c r="K3605" s="116"/>
      <c r="L3605" s="116"/>
    </row>
    <row r="3606" spans="9:12" x14ac:dyDescent="0.25">
      <c r="I3606" s="116"/>
      <c r="J3606" s="116"/>
      <c r="K3606" s="116"/>
      <c r="L3606" s="116"/>
    </row>
    <row r="3607" spans="9:12" x14ac:dyDescent="0.25">
      <c r="I3607" s="116"/>
      <c r="J3607" s="116"/>
      <c r="K3607" s="116"/>
      <c r="L3607" s="116"/>
    </row>
    <row r="3608" spans="9:12" x14ac:dyDescent="0.25">
      <c r="I3608" s="116"/>
      <c r="J3608" s="116"/>
      <c r="K3608" s="116"/>
      <c r="L3608" s="116"/>
    </row>
    <row r="3609" spans="9:12" x14ac:dyDescent="0.25">
      <c r="I3609" s="116"/>
      <c r="J3609" s="116"/>
      <c r="K3609" s="116"/>
      <c r="L3609" s="116"/>
    </row>
    <row r="3610" spans="9:12" x14ac:dyDescent="0.25">
      <c r="I3610" s="116"/>
      <c r="J3610" s="116"/>
      <c r="K3610" s="116"/>
      <c r="L3610" s="116"/>
    </row>
    <row r="3611" spans="9:12" x14ac:dyDescent="0.25">
      <c r="I3611" s="116"/>
      <c r="J3611" s="116"/>
      <c r="K3611" s="116"/>
      <c r="L3611" s="116"/>
    </row>
    <row r="3612" spans="9:12" x14ac:dyDescent="0.25">
      <c r="I3612" s="116"/>
      <c r="J3612" s="116"/>
      <c r="K3612" s="116"/>
      <c r="L3612" s="116"/>
    </row>
    <row r="3613" spans="9:12" x14ac:dyDescent="0.25">
      <c r="I3613" s="116"/>
      <c r="J3613" s="116"/>
      <c r="K3613" s="116"/>
      <c r="L3613" s="116"/>
    </row>
    <row r="3614" spans="9:12" x14ac:dyDescent="0.25">
      <c r="I3614" s="116"/>
      <c r="J3614" s="116"/>
      <c r="K3614" s="116"/>
      <c r="L3614" s="116"/>
    </row>
    <row r="3615" spans="9:12" x14ac:dyDescent="0.25">
      <c r="I3615" s="116"/>
      <c r="J3615" s="116"/>
      <c r="K3615" s="116"/>
      <c r="L3615" s="116"/>
    </row>
    <row r="3616" spans="9:12" x14ac:dyDescent="0.25">
      <c r="I3616" s="116"/>
      <c r="J3616" s="116"/>
      <c r="K3616" s="116"/>
      <c r="L3616" s="116"/>
    </row>
    <row r="3617" spans="9:12" x14ac:dyDescent="0.25">
      <c r="I3617" s="116"/>
      <c r="J3617" s="116"/>
      <c r="K3617" s="116"/>
      <c r="L3617" s="116"/>
    </row>
    <row r="3618" spans="9:12" x14ac:dyDescent="0.25">
      <c r="I3618" s="116"/>
      <c r="J3618" s="116"/>
      <c r="K3618" s="116"/>
      <c r="L3618" s="116"/>
    </row>
    <row r="3619" spans="9:12" x14ac:dyDescent="0.25">
      <c r="I3619" s="116"/>
      <c r="J3619" s="116"/>
      <c r="K3619" s="116"/>
      <c r="L3619" s="116"/>
    </row>
    <row r="3620" spans="9:12" x14ac:dyDescent="0.25">
      <c r="I3620" s="116"/>
      <c r="J3620" s="116"/>
      <c r="K3620" s="116"/>
      <c r="L3620" s="116"/>
    </row>
    <row r="3621" spans="9:12" x14ac:dyDescent="0.25">
      <c r="I3621" s="116"/>
      <c r="J3621" s="116"/>
      <c r="K3621" s="116"/>
      <c r="L3621" s="116"/>
    </row>
    <row r="3622" spans="9:12" x14ac:dyDescent="0.25">
      <c r="I3622" s="116"/>
      <c r="J3622" s="116"/>
      <c r="K3622" s="116"/>
      <c r="L3622" s="116"/>
    </row>
    <row r="3623" spans="9:12" x14ac:dyDescent="0.25">
      <c r="I3623" s="116"/>
      <c r="J3623" s="116"/>
      <c r="K3623" s="116"/>
      <c r="L3623" s="116"/>
    </row>
    <row r="3624" spans="9:12" x14ac:dyDescent="0.25">
      <c r="I3624" s="116"/>
      <c r="J3624" s="116"/>
      <c r="K3624" s="116"/>
      <c r="L3624" s="116"/>
    </row>
    <row r="3625" spans="9:12" x14ac:dyDescent="0.25">
      <c r="I3625" s="116"/>
      <c r="J3625" s="116"/>
      <c r="K3625" s="116"/>
      <c r="L3625" s="116"/>
    </row>
    <row r="3626" spans="9:12" x14ac:dyDescent="0.25">
      <c r="I3626" s="116"/>
      <c r="J3626" s="116"/>
      <c r="K3626" s="116"/>
      <c r="L3626" s="116"/>
    </row>
    <row r="3627" spans="9:12" x14ac:dyDescent="0.25">
      <c r="I3627" s="116"/>
      <c r="J3627" s="116"/>
      <c r="K3627" s="116"/>
      <c r="L3627" s="116"/>
    </row>
    <row r="3628" spans="9:12" x14ac:dyDescent="0.25">
      <c r="I3628" s="116"/>
      <c r="J3628" s="116"/>
      <c r="K3628" s="116"/>
      <c r="L3628" s="116"/>
    </row>
    <row r="3629" spans="9:12" x14ac:dyDescent="0.25">
      <c r="I3629" s="116"/>
      <c r="J3629" s="116"/>
      <c r="K3629" s="116"/>
      <c r="L3629" s="116"/>
    </row>
    <row r="3630" spans="9:12" x14ac:dyDescent="0.25">
      <c r="I3630" s="116"/>
      <c r="J3630" s="116"/>
      <c r="K3630" s="116"/>
      <c r="L3630" s="116"/>
    </row>
    <row r="3631" spans="9:12" x14ac:dyDescent="0.25">
      <c r="I3631" s="116"/>
      <c r="J3631" s="116"/>
      <c r="K3631" s="116"/>
      <c r="L3631" s="116"/>
    </row>
    <row r="3632" spans="9:12" x14ac:dyDescent="0.25">
      <c r="I3632" s="116"/>
      <c r="J3632" s="116"/>
      <c r="K3632" s="116"/>
      <c r="L3632" s="116"/>
    </row>
    <row r="3633" spans="9:12" x14ac:dyDescent="0.25">
      <c r="I3633" s="116"/>
      <c r="J3633" s="116"/>
      <c r="K3633" s="116"/>
      <c r="L3633" s="116"/>
    </row>
    <row r="3634" spans="9:12" x14ac:dyDescent="0.25">
      <c r="I3634" s="116"/>
      <c r="J3634" s="116"/>
      <c r="K3634" s="116"/>
      <c r="L3634" s="116"/>
    </row>
    <row r="3635" spans="9:12" x14ac:dyDescent="0.25">
      <c r="I3635" s="116"/>
      <c r="J3635" s="116"/>
      <c r="K3635" s="116"/>
      <c r="L3635" s="116"/>
    </row>
    <row r="3636" spans="9:12" x14ac:dyDescent="0.25">
      <c r="I3636" s="116"/>
      <c r="J3636" s="116"/>
      <c r="K3636" s="116"/>
      <c r="L3636" s="116"/>
    </row>
    <row r="3637" spans="9:12" x14ac:dyDescent="0.25">
      <c r="I3637" s="116"/>
      <c r="J3637" s="116"/>
      <c r="K3637" s="116"/>
      <c r="L3637" s="116"/>
    </row>
    <row r="3638" spans="9:12" x14ac:dyDescent="0.25">
      <c r="I3638" s="116"/>
      <c r="J3638" s="116"/>
      <c r="K3638" s="116"/>
      <c r="L3638" s="116"/>
    </row>
    <row r="3639" spans="9:12" x14ac:dyDescent="0.25">
      <c r="I3639" s="116"/>
      <c r="J3639" s="116"/>
      <c r="K3639" s="116"/>
      <c r="L3639" s="116"/>
    </row>
    <row r="3640" spans="9:12" x14ac:dyDescent="0.25">
      <c r="I3640" s="116"/>
      <c r="J3640" s="116"/>
      <c r="K3640" s="116"/>
      <c r="L3640" s="116"/>
    </row>
    <row r="3641" spans="9:12" x14ac:dyDescent="0.25">
      <c r="I3641" s="116"/>
      <c r="J3641" s="116"/>
      <c r="K3641" s="116"/>
      <c r="L3641" s="116"/>
    </row>
    <row r="3642" spans="9:12" x14ac:dyDescent="0.25">
      <c r="I3642" s="116"/>
      <c r="J3642" s="116"/>
      <c r="K3642" s="116"/>
      <c r="L3642" s="116"/>
    </row>
    <row r="3643" spans="9:12" x14ac:dyDescent="0.25">
      <c r="I3643" s="116"/>
      <c r="J3643" s="116"/>
      <c r="K3643" s="116"/>
      <c r="L3643" s="116"/>
    </row>
    <row r="3644" spans="9:12" x14ac:dyDescent="0.25">
      <c r="I3644" s="116"/>
      <c r="J3644" s="116"/>
      <c r="K3644" s="116"/>
      <c r="L3644" s="116"/>
    </row>
    <row r="3645" spans="9:12" x14ac:dyDescent="0.25">
      <c r="I3645" s="116"/>
      <c r="J3645" s="116"/>
      <c r="K3645" s="116"/>
      <c r="L3645" s="116"/>
    </row>
    <row r="3646" spans="9:12" x14ac:dyDescent="0.25">
      <c r="I3646" s="116"/>
      <c r="J3646" s="116"/>
      <c r="K3646" s="116"/>
      <c r="L3646" s="116"/>
    </row>
    <row r="3647" spans="9:12" x14ac:dyDescent="0.25">
      <c r="I3647" s="116"/>
      <c r="J3647" s="116"/>
      <c r="K3647" s="116"/>
      <c r="L3647" s="116"/>
    </row>
    <row r="3648" spans="9:12" x14ac:dyDescent="0.25">
      <c r="I3648" s="116"/>
      <c r="J3648" s="116"/>
      <c r="K3648" s="116"/>
      <c r="L3648" s="116"/>
    </row>
    <row r="3649" spans="9:12" x14ac:dyDescent="0.25">
      <c r="I3649" s="116"/>
      <c r="J3649" s="116"/>
      <c r="K3649" s="116"/>
      <c r="L3649" s="116"/>
    </row>
    <row r="3650" spans="9:12" x14ac:dyDescent="0.25">
      <c r="I3650" s="116"/>
      <c r="J3650" s="116"/>
      <c r="K3650" s="116"/>
      <c r="L3650" s="116"/>
    </row>
    <row r="3651" spans="9:12" x14ac:dyDescent="0.25">
      <c r="I3651" s="116"/>
      <c r="J3651" s="116"/>
      <c r="K3651" s="116"/>
      <c r="L3651" s="116"/>
    </row>
    <row r="3652" spans="9:12" x14ac:dyDescent="0.25">
      <c r="I3652" s="116"/>
      <c r="J3652" s="116"/>
      <c r="K3652" s="116"/>
      <c r="L3652" s="116"/>
    </row>
    <row r="3653" spans="9:12" x14ac:dyDescent="0.25">
      <c r="I3653" s="116"/>
      <c r="J3653" s="116"/>
      <c r="K3653" s="116"/>
      <c r="L3653" s="116"/>
    </row>
    <row r="3654" spans="9:12" x14ac:dyDescent="0.25">
      <c r="I3654" s="116"/>
      <c r="J3654" s="116"/>
      <c r="K3654" s="116"/>
      <c r="L3654" s="116"/>
    </row>
    <row r="3655" spans="9:12" x14ac:dyDescent="0.25">
      <c r="I3655" s="116"/>
      <c r="J3655" s="116"/>
      <c r="K3655" s="116"/>
      <c r="L3655" s="116"/>
    </row>
    <row r="3656" spans="9:12" x14ac:dyDescent="0.25">
      <c r="I3656" s="116"/>
      <c r="J3656" s="116"/>
      <c r="K3656" s="116"/>
      <c r="L3656" s="116"/>
    </row>
    <row r="3657" spans="9:12" x14ac:dyDescent="0.25">
      <c r="I3657" s="116"/>
      <c r="J3657" s="116"/>
      <c r="K3657" s="116"/>
      <c r="L3657" s="116"/>
    </row>
    <row r="3658" spans="9:12" x14ac:dyDescent="0.25">
      <c r="I3658" s="116"/>
      <c r="J3658" s="116"/>
      <c r="K3658" s="116"/>
      <c r="L3658" s="116"/>
    </row>
    <row r="3659" spans="9:12" x14ac:dyDescent="0.25">
      <c r="I3659" s="116"/>
      <c r="J3659" s="116"/>
      <c r="K3659" s="116"/>
      <c r="L3659" s="116"/>
    </row>
    <row r="3660" spans="9:12" x14ac:dyDescent="0.25">
      <c r="I3660" s="116"/>
      <c r="J3660" s="116"/>
      <c r="K3660" s="116"/>
      <c r="L3660" s="116"/>
    </row>
    <row r="3661" spans="9:12" x14ac:dyDescent="0.25">
      <c r="I3661" s="116"/>
      <c r="J3661" s="116"/>
      <c r="K3661" s="116"/>
      <c r="L3661" s="116"/>
    </row>
    <row r="3662" spans="9:12" x14ac:dyDescent="0.25">
      <c r="I3662" s="116"/>
      <c r="J3662" s="116"/>
      <c r="K3662" s="116"/>
      <c r="L3662" s="116"/>
    </row>
    <row r="3663" spans="9:12" x14ac:dyDescent="0.25">
      <c r="I3663" s="116"/>
      <c r="J3663" s="116"/>
      <c r="K3663" s="116"/>
      <c r="L3663" s="116"/>
    </row>
    <row r="3664" spans="9:12" x14ac:dyDescent="0.25">
      <c r="I3664" s="116"/>
      <c r="J3664" s="116"/>
      <c r="K3664" s="116"/>
      <c r="L3664" s="116"/>
    </row>
    <row r="3665" spans="9:12" x14ac:dyDescent="0.25">
      <c r="I3665" s="116"/>
      <c r="J3665" s="116"/>
      <c r="K3665" s="116"/>
      <c r="L3665" s="116"/>
    </row>
    <row r="3666" spans="9:12" x14ac:dyDescent="0.25">
      <c r="I3666" s="116"/>
      <c r="J3666" s="116"/>
      <c r="K3666" s="116"/>
      <c r="L3666" s="116"/>
    </row>
    <row r="3667" spans="9:12" x14ac:dyDescent="0.25">
      <c r="I3667" s="116"/>
      <c r="J3667" s="116"/>
      <c r="K3667" s="116"/>
      <c r="L3667" s="116"/>
    </row>
    <row r="3668" spans="9:12" x14ac:dyDescent="0.25">
      <c r="I3668" s="116"/>
      <c r="J3668" s="116"/>
      <c r="K3668" s="116"/>
      <c r="L3668" s="116"/>
    </row>
    <row r="3669" spans="9:12" x14ac:dyDescent="0.25">
      <c r="I3669" s="116"/>
      <c r="J3669" s="116"/>
      <c r="K3669" s="116"/>
      <c r="L3669" s="116"/>
    </row>
    <row r="3670" spans="9:12" x14ac:dyDescent="0.25">
      <c r="I3670" s="116"/>
      <c r="J3670" s="116"/>
      <c r="K3670" s="116"/>
      <c r="L3670" s="116"/>
    </row>
    <row r="3671" spans="9:12" x14ac:dyDescent="0.25">
      <c r="I3671" s="116"/>
      <c r="J3671" s="116"/>
      <c r="K3671" s="116"/>
      <c r="L3671" s="116"/>
    </row>
    <row r="3672" spans="9:12" x14ac:dyDescent="0.25">
      <c r="I3672" s="116"/>
      <c r="J3672" s="116"/>
      <c r="K3672" s="116"/>
      <c r="L3672" s="116"/>
    </row>
    <row r="3673" spans="9:12" x14ac:dyDescent="0.25">
      <c r="I3673" s="116"/>
      <c r="J3673" s="116"/>
      <c r="K3673" s="116"/>
      <c r="L3673" s="116"/>
    </row>
    <row r="3674" spans="9:12" x14ac:dyDescent="0.25">
      <c r="I3674" s="116"/>
      <c r="J3674" s="116"/>
      <c r="K3674" s="116"/>
      <c r="L3674" s="116"/>
    </row>
    <row r="3675" spans="9:12" x14ac:dyDescent="0.25">
      <c r="I3675" s="116"/>
      <c r="J3675" s="116"/>
      <c r="K3675" s="116"/>
      <c r="L3675" s="116"/>
    </row>
    <row r="3676" spans="9:12" x14ac:dyDescent="0.25">
      <c r="I3676" s="116"/>
      <c r="J3676" s="116"/>
      <c r="K3676" s="116"/>
      <c r="L3676" s="116"/>
    </row>
    <row r="3677" spans="9:12" x14ac:dyDescent="0.25">
      <c r="I3677" s="116"/>
      <c r="J3677" s="116"/>
      <c r="K3677" s="116"/>
      <c r="L3677" s="116"/>
    </row>
    <row r="3678" spans="9:12" x14ac:dyDescent="0.25">
      <c r="I3678" s="116"/>
      <c r="J3678" s="116"/>
      <c r="K3678" s="116"/>
      <c r="L3678" s="116"/>
    </row>
    <row r="3679" spans="9:12" x14ac:dyDescent="0.25">
      <c r="I3679" s="116"/>
      <c r="J3679" s="116"/>
      <c r="K3679" s="116"/>
      <c r="L3679" s="116"/>
    </row>
    <row r="3680" spans="9:12" x14ac:dyDescent="0.25">
      <c r="I3680" s="116"/>
      <c r="J3680" s="116"/>
      <c r="K3680" s="116"/>
      <c r="L3680" s="116"/>
    </row>
    <row r="3681" spans="9:12" x14ac:dyDescent="0.25">
      <c r="I3681" s="116"/>
      <c r="J3681" s="116"/>
      <c r="K3681" s="116"/>
      <c r="L3681" s="116"/>
    </row>
    <row r="3682" spans="9:12" x14ac:dyDescent="0.25">
      <c r="I3682" s="116"/>
      <c r="J3682" s="116"/>
      <c r="K3682" s="116"/>
      <c r="L3682" s="116"/>
    </row>
    <row r="3683" spans="9:12" x14ac:dyDescent="0.25">
      <c r="I3683" s="116"/>
      <c r="J3683" s="116"/>
      <c r="K3683" s="116"/>
      <c r="L3683" s="116"/>
    </row>
    <row r="3684" spans="9:12" x14ac:dyDescent="0.25">
      <c r="I3684" s="116"/>
      <c r="J3684" s="116"/>
      <c r="K3684" s="116"/>
      <c r="L3684" s="116"/>
    </row>
    <row r="3685" spans="9:12" x14ac:dyDescent="0.25">
      <c r="I3685" s="116"/>
      <c r="J3685" s="116"/>
      <c r="K3685" s="116"/>
      <c r="L3685" s="116"/>
    </row>
    <row r="3686" spans="9:12" x14ac:dyDescent="0.25">
      <c r="I3686" s="116"/>
      <c r="J3686" s="116"/>
      <c r="K3686" s="116"/>
      <c r="L3686" s="116"/>
    </row>
    <row r="3687" spans="9:12" x14ac:dyDescent="0.25">
      <c r="I3687" s="116"/>
      <c r="J3687" s="116"/>
      <c r="K3687" s="116"/>
      <c r="L3687" s="116"/>
    </row>
    <row r="3688" spans="9:12" x14ac:dyDescent="0.25">
      <c r="I3688" s="116"/>
      <c r="J3688" s="116"/>
      <c r="K3688" s="116"/>
      <c r="L3688" s="116"/>
    </row>
    <row r="3689" spans="9:12" x14ac:dyDescent="0.25">
      <c r="I3689" s="116"/>
      <c r="J3689" s="116"/>
      <c r="K3689" s="116"/>
      <c r="L3689" s="116"/>
    </row>
    <row r="3690" spans="9:12" x14ac:dyDescent="0.25">
      <c r="I3690" s="116"/>
      <c r="J3690" s="116"/>
      <c r="K3690" s="116"/>
      <c r="L3690" s="116"/>
    </row>
    <row r="3691" spans="9:12" x14ac:dyDescent="0.25">
      <c r="I3691" s="116"/>
      <c r="J3691" s="116"/>
      <c r="K3691" s="116"/>
      <c r="L3691" s="116"/>
    </row>
    <row r="3692" spans="9:12" x14ac:dyDescent="0.25">
      <c r="I3692" s="116"/>
      <c r="J3692" s="116"/>
      <c r="K3692" s="116"/>
      <c r="L3692" s="116"/>
    </row>
    <row r="3693" spans="9:12" x14ac:dyDescent="0.25">
      <c r="I3693" s="116"/>
      <c r="J3693" s="116"/>
      <c r="K3693" s="116"/>
      <c r="L3693" s="116"/>
    </row>
    <row r="3694" spans="9:12" x14ac:dyDescent="0.25">
      <c r="I3694" s="116"/>
      <c r="J3694" s="116"/>
      <c r="K3694" s="116"/>
      <c r="L3694" s="116"/>
    </row>
    <row r="3695" spans="9:12" x14ac:dyDescent="0.25">
      <c r="I3695" s="116"/>
      <c r="J3695" s="116"/>
      <c r="K3695" s="116"/>
      <c r="L3695" s="116"/>
    </row>
    <row r="3696" spans="9:12" x14ac:dyDescent="0.25">
      <c r="I3696" s="116"/>
      <c r="J3696" s="116"/>
      <c r="K3696" s="116"/>
      <c r="L3696" s="116"/>
    </row>
    <row r="3697" spans="9:12" x14ac:dyDescent="0.25">
      <c r="I3697" s="116"/>
      <c r="J3697" s="116"/>
      <c r="K3697" s="116"/>
      <c r="L3697" s="116"/>
    </row>
    <row r="3698" spans="9:12" x14ac:dyDescent="0.25">
      <c r="I3698" s="116"/>
      <c r="J3698" s="116"/>
      <c r="K3698" s="116"/>
      <c r="L3698" s="116"/>
    </row>
    <row r="3699" spans="9:12" x14ac:dyDescent="0.25">
      <c r="I3699" s="116"/>
      <c r="J3699" s="116"/>
      <c r="K3699" s="116"/>
      <c r="L3699" s="116"/>
    </row>
    <row r="3700" spans="9:12" x14ac:dyDescent="0.25">
      <c r="I3700" s="116"/>
      <c r="J3700" s="116"/>
      <c r="K3700" s="116"/>
      <c r="L3700" s="116"/>
    </row>
    <row r="3701" spans="9:12" x14ac:dyDescent="0.25">
      <c r="I3701" s="116"/>
      <c r="J3701" s="116"/>
      <c r="K3701" s="116"/>
      <c r="L3701" s="116"/>
    </row>
    <row r="3702" spans="9:12" x14ac:dyDescent="0.25">
      <c r="I3702" s="116"/>
      <c r="J3702" s="116"/>
      <c r="K3702" s="116"/>
      <c r="L3702" s="116"/>
    </row>
    <row r="3703" spans="9:12" x14ac:dyDescent="0.25">
      <c r="I3703" s="116"/>
      <c r="J3703" s="116"/>
      <c r="K3703" s="116"/>
      <c r="L3703" s="116"/>
    </row>
    <row r="3704" spans="9:12" x14ac:dyDescent="0.25">
      <c r="I3704" s="116"/>
      <c r="J3704" s="116"/>
      <c r="K3704" s="116"/>
      <c r="L3704" s="116"/>
    </row>
    <row r="3705" spans="9:12" x14ac:dyDescent="0.25">
      <c r="I3705" s="116"/>
      <c r="J3705" s="116"/>
      <c r="K3705" s="116"/>
      <c r="L3705" s="116"/>
    </row>
    <row r="3706" spans="9:12" x14ac:dyDescent="0.25">
      <c r="I3706" s="116"/>
      <c r="J3706" s="116"/>
      <c r="K3706" s="116"/>
      <c r="L3706" s="116"/>
    </row>
    <row r="3707" spans="9:12" x14ac:dyDescent="0.25">
      <c r="I3707" s="116"/>
      <c r="J3707" s="116"/>
      <c r="K3707" s="116"/>
      <c r="L3707" s="116"/>
    </row>
    <row r="3708" spans="9:12" x14ac:dyDescent="0.25">
      <c r="I3708" s="116"/>
      <c r="J3708" s="116"/>
      <c r="K3708" s="116"/>
      <c r="L3708" s="116"/>
    </row>
    <row r="3709" spans="9:12" x14ac:dyDescent="0.25">
      <c r="I3709" s="116"/>
      <c r="J3709" s="116"/>
      <c r="K3709" s="116"/>
      <c r="L3709" s="116"/>
    </row>
    <row r="3710" spans="9:12" x14ac:dyDescent="0.25">
      <c r="I3710" s="116"/>
      <c r="J3710" s="116"/>
      <c r="K3710" s="116"/>
      <c r="L3710" s="116"/>
    </row>
    <row r="3711" spans="9:12" x14ac:dyDescent="0.25">
      <c r="I3711" s="116"/>
      <c r="J3711" s="116"/>
      <c r="K3711" s="116"/>
      <c r="L3711" s="116"/>
    </row>
    <row r="3712" spans="9:12" x14ac:dyDescent="0.25">
      <c r="I3712" s="116"/>
      <c r="J3712" s="116"/>
      <c r="K3712" s="116"/>
      <c r="L3712" s="116"/>
    </row>
    <row r="3713" spans="9:12" x14ac:dyDescent="0.25">
      <c r="I3713" s="116"/>
      <c r="J3713" s="116"/>
      <c r="K3713" s="116"/>
      <c r="L3713" s="116"/>
    </row>
    <row r="3714" spans="9:12" x14ac:dyDescent="0.25">
      <c r="I3714" s="116"/>
      <c r="J3714" s="116"/>
      <c r="K3714" s="116"/>
      <c r="L3714" s="116"/>
    </row>
    <row r="3715" spans="9:12" x14ac:dyDescent="0.25">
      <c r="I3715" s="116"/>
      <c r="J3715" s="116"/>
      <c r="K3715" s="116"/>
      <c r="L3715" s="116"/>
    </row>
    <row r="3716" spans="9:12" x14ac:dyDescent="0.25">
      <c r="I3716" s="116"/>
      <c r="J3716" s="116"/>
      <c r="K3716" s="116"/>
      <c r="L3716" s="116"/>
    </row>
    <row r="3717" spans="9:12" x14ac:dyDescent="0.25">
      <c r="I3717" s="116"/>
      <c r="J3717" s="116"/>
      <c r="K3717" s="116"/>
      <c r="L3717" s="116"/>
    </row>
    <row r="3718" spans="9:12" x14ac:dyDescent="0.25">
      <c r="I3718" s="116"/>
      <c r="J3718" s="116"/>
      <c r="K3718" s="116"/>
      <c r="L3718" s="116"/>
    </row>
    <row r="3719" spans="9:12" x14ac:dyDescent="0.25">
      <c r="I3719" s="116"/>
      <c r="J3719" s="116"/>
      <c r="K3719" s="116"/>
      <c r="L3719" s="116"/>
    </row>
    <row r="3720" spans="9:12" x14ac:dyDescent="0.25">
      <c r="I3720" s="116"/>
      <c r="J3720" s="116"/>
      <c r="K3720" s="116"/>
      <c r="L3720" s="116"/>
    </row>
    <row r="3721" spans="9:12" x14ac:dyDescent="0.25">
      <c r="I3721" s="116"/>
      <c r="J3721" s="116"/>
      <c r="K3721" s="116"/>
      <c r="L3721" s="116"/>
    </row>
    <row r="3722" spans="9:12" x14ac:dyDescent="0.25">
      <c r="I3722" s="116"/>
      <c r="J3722" s="116"/>
      <c r="K3722" s="116"/>
      <c r="L3722" s="116"/>
    </row>
    <row r="3723" spans="9:12" x14ac:dyDescent="0.25">
      <c r="I3723" s="116"/>
      <c r="J3723" s="116"/>
      <c r="K3723" s="116"/>
      <c r="L3723" s="116"/>
    </row>
    <row r="3724" spans="9:12" x14ac:dyDescent="0.25">
      <c r="I3724" s="116"/>
      <c r="J3724" s="116"/>
      <c r="K3724" s="116"/>
      <c r="L3724" s="116"/>
    </row>
    <row r="3725" spans="9:12" x14ac:dyDescent="0.25">
      <c r="I3725" s="116"/>
      <c r="J3725" s="116"/>
      <c r="K3725" s="116"/>
      <c r="L3725" s="116"/>
    </row>
    <row r="3726" spans="9:12" x14ac:dyDescent="0.25">
      <c r="I3726" s="116"/>
      <c r="J3726" s="116"/>
      <c r="K3726" s="116"/>
      <c r="L3726" s="116"/>
    </row>
    <row r="3727" spans="9:12" x14ac:dyDescent="0.25">
      <c r="I3727" s="116"/>
      <c r="J3727" s="116"/>
      <c r="K3727" s="116"/>
      <c r="L3727" s="116"/>
    </row>
    <row r="3728" spans="9:12" x14ac:dyDescent="0.25">
      <c r="I3728" s="116"/>
      <c r="J3728" s="116"/>
      <c r="K3728" s="116"/>
      <c r="L3728" s="116"/>
    </row>
    <row r="3729" spans="9:12" x14ac:dyDescent="0.25">
      <c r="I3729" s="116"/>
      <c r="J3729" s="116"/>
      <c r="K3729" s="116"/>
      <c r="L3729" s="116"/>
    </row>
    <row r="3730" spans="9:12" x14ac:dyDescent="0.25">
      <c r="I3730" s="116"/>
      <c r="J3730" s="116"/>
      <c r="K3730" s="116"/>
      <c r="L3730" s="116"/>
    </row>
    <row r="3731" spans="9:12" x14ac:dyDescent="0.25">
      <c r="I3731" s="116"/>
      <c r="J3731" s="116"/>
      <c r="K3731" s="116"/>
      <c r="L3731" s="116"/>
    </row>
    <row r="3732" spans="9:12" x14ac:dyDescent="0.25">
      <c r="I3732" s="116"/>
      <c r="J3732" s="116"/>
      <c r="K3732" s="116"/>
      <c r="L3732" s="116"/>
    </row>
    <row r="3733" spans="9:12" x14ac:dyDescent="0.25">
      <c r="I3733" s="116"/>
      <c r="J3733" s="116"/>
      <c r="K3733" s="116"/>
      <c r="L3733" s="116"/>
    </row>
    <row r="3734" spans="9:12" x14ac:dyDescent="0.25">
      <c r="I3734" s="116"/>
      <c r="J3734" s="116"/>
      <c r="K3734" s="116"/>
      <c r="L3734" s="116"/>
    </row>
    <row r="3735" spans="9:12" x14ac:dyDescent="0.25">
      <c r="I3735" s="116"/>
      <c r="J3735" s="116"/>
      <c r="K3735" s="116"/>
      <c r="L3735" s="116"/>
    </row>
    <row r="3736" spans="9:12" x14ac:dyDescent="0.25">
      <c r="I3736" s="116"/>
      <c r="J3736" s="116"/>
      <c r="K3736" s="116"/>
      <c r="L3736" s="116"/>
    </row>
    <row r="3737" spans="9:12" x14ac:dyDescent="0.25">
      <c r="I3737" s="116"/>
      <c r="J3737" s="116"/>
      <c r="K3737" s="116"/>
      <c r="L3737" s="116"/>
    </row>
    <row r="3738" spans="9:12" x14ac:dyDescent="0.25">
      <c r="I3738" s="116"/>
      <c r="J3738" s="116"/>
      <c r="K3738" s="116"/>
      <c r="L3738" s="116"/>
    </row>
    <row r="3739" spans="9:12" x14ac:dyDescent="0.25">
      <c r="I3739" s="116"/>
      <c r="J3739" s="116"/>
      <c r="K3739" s="116"/>
      <c r="L3739" s="116"/>
    </row>
    <row r="3740" spans="9:12" x14ac:dyDescent="0.25">
      <c r="I3740" s="116"/>
      <c r="J3740" s="116"/>
      <c r="K3740" s="116"/>
      <c r="L3740" s="116"/>
    </row>
    <row r="3741" spans="9:12" x14ac:dyDescent="0.25">
      <c r="I3741" s="116"/>
      <c r="J3741" s="116"/>
      <c r="K3741" s="116"/>
      <c r="L3741" s="116"/>
    </row>
    <row r="3742" spans="9:12" x14ac:dyDescent="0.25">
      <c r="I3742" s="116"/>
      <c r="J3742" s="116"/>
      <c r="K3742" s="116"/>
      <c r="L3742" s="116"/>
    </row>
    <row r="3743" spans="9:12" x14ac:dyDescent="0.25">
      <c r="I3743" s="116"/>
      <c r="J3743" s="116"/>
      <c r="K3743" s="116"/>
      <c r="L3743" s="116"/>
    </row>
    <row r="3744" spans="9:12" x14ac:dyDescent="0.25">
      <c r="I3744" s="116"/>
      <c r="J3744" s="116"/>
      <c r="K3744" s="116"/>
      <c r="L3744" s="116"/>
    </row>
    <row r="3745" spans="9:12" x14ac:dyDescent="0.25">
      <c r="I3745" s="116"/>
      <c r="J3745" s="116"/>
      <c r="K3745" s="116"/>
      <c r="L3745" s="116"/>
    </row>
    <row r="3746" spans="9:12" x14ac:dyDescent="0.25">
      <c r="I3746" s="116"/>
      <c r="J3746" s="116"/>
      <c r="K3746" s="116"/>
      <c r="L3746" s="116"/>
    </row>
    <row r="3747" spans="9:12" x14ac:dyDescent="0.25">
      <c r="I3747" s="116"/>
      <c r="J3747" s="116"/>
      <c r="K3747" s="116"/>
      <c r="L3747" s="116"/>
    </row>
    <row r="3748" spans="9:12" x14ac:dyDescent="0.25">
      <c r="I3748" s="116"/>
      <c r="J3748" s="116"/>
      <c r="K3748" s="116"/>
      <c r="L3748" s="116"/>
    </row>
    <row r="3749" spans="9:12" x14ac:dyDescent="0.25">
      <c r="I3749" s="116"/>
      <c r="J3749" s="116"/>
      <c r="K3749" s="116"/>
      <c r="L3749" s="116"/>
    </row>
    <row r="3750" spans="9:12" x14ac:dyDescent="0.25">
      <c r="I3750" s="116"/>
      <c r="J3750" s="116"/>
      <c r="K3750" s="116"/>
      <c r="L3750" s="116"/>
    </row>
    <row r="3751" spans="9:12" x14ac:dyDescent="0.25">
      <c r="I3751" s="116"/>
      <c r="J3751" s="116"/>
      <c r="K3751" s="116"/>
      <c r="L3751" s="116"/>
    </row>
    <row r="3752" spans="9:12" x14ac:dyDescent="0.25">
      <c r="I3752" s="116"/>
      <c r="J3752" s="116"/>
      <c r="K3752" s="116"/>
      <c r="L3752" s="116"/>
    </row>
    <row r="3753" spans="9:12" x14ac:dyDescent="0.25">
      <c r="I3753" s="116"/>
      <c r="J3753" s="116"/>
      <c r="K3753" s="116"/>
      <c r="L3753" s="116"/>
    </row>
    <row r="3754" spans="9:12" x14ac:dyDescent="0.25">
      <c r="I3754" s="116"/>
      <c r="J3754" s="116"/>
      <c r="K3754" s="116"/>
      <c r="L3754" s="116"/>
    </row>
    <row r="3755" spans="9:12" x14ac:dyDescent="0.25">
      <c r="I3755" s="116"/>
      <c r="J3755" s="116"/>
      <c r="K3755" s="116"/>
      <c r="L3755" s="116"/>
    </row>
    <row r="3756" spans="9:12" x14ac:dyDescent="0.25">
      <c r="I3756" s="116"/>
      <c r="J3756" s="116"/>
      <c r="K3756" s="116"/>
      <c r="L3756" s="116"/>
    </row>
    <row r="3757" spans="9:12" x14ac:dyDescent="0.25">
      <c r="I3757" s="116"/>
      <c r="J3757" s="116"/>
      <c r="K3757" s="116"/>
      <c r="L3757" s="116"/>
    </row>
    <row r="3758" spans="9:12" x14ac:dyDescent="0.25">
      <c r="I3758" s="116"/>
      <c r="J3758" s="116"/>
      <c r="K3758" s="116"/>
      <c r="L3758" s="116"/>
    </row>
    <row r="3759" spans="9:12" x14ac:dyDescent="0.25">
      <c r="I3759" s="116"/>
      <c r="J3759" s="116"/>
      <c r="K3759" s="116"/>
      <c r="L3759" s="116"/>
    </row>
    <row r="3760" spans="9:12" x14ac:dyDescent="0.25">
      <c r="I3760" s="116"/>
      <c r="J3760" s="116"/>
      <c r="K3760" s="116"/>
      <c r="L3760" s="116"/>
    </row>
    <row r="3761" spans="9:12" x14ac:dyDescent="0.25">
      <c r="I3761" s="116"/>
      <c r="J3761" s="116"/>
      <c r="K3761" s="116"/>
      <c r="L3761" s="116"/>
    </row>
    <row r="3762" spans="9:12" x14ac:dyDescent="0.25">
      <c r="I3762" s="116"/>
      <c r="J3762" s="116"/>
      <c r="K3762" s="116"/>
      <c r="L3762" s="116"/>
    </row>
    <row r="3763" spans="9:12" x14ac:dyDescent="0.25">
      <c r="I3763" s="116"/>
      <c r="J3763" s="116"/>
      <c r="K3763" s="116"/>
      <c r="L3763" s="116"/>
    </row>
    <row r="3764" spans="9:12" x14ac:dyDescent="0.25">
      <c r="I3764" s="116"/>
      <c r="J3764" s="116"/>
      <c r="K3764" s="116"/>
      <c r="L3764" s="116"/>
    </row>
    <row r="3765" spans="9:12" x14ac:dyDescent="0.25">
      <c r="I3765" s="116"/>
      <c r="J3765" s="116"/>
      <c r="K3765" s="116"/>
      <c r="L3765" s="116"/>
    </row>
    <row r="3766" spans="9:12" x14ac:dyDescent="0.25">
      <c r="I3766" s="116"/>
      <c r="J3766" s="116"/>
      <c r="K3766" s="116"/>
      <c r="L3766" s="116"/>
    </row>
    <row r="3767" spans="9:12" x14ac:dyDescent="0.25">
      <c r="I3767" s="116"/>
      <c r="J3767" s="116"/>
      <c r="K3767" s="116"/>
      <c r="L3767" s="116"/>
    </row>
    <row r="3768" spans="9:12" x14ac:dyDescent="0.25">
      <c r="I3768" s="116"/>
      <c r="J3768" s="116"/>
      <c r="K3768" s="116"/>
      <c r="L3768" s="116"/>
    </row>
    <row r="3769" spans="9:12" x14ac:dyDescent="0.25">
      <c r="I3769" s="116"/>
      <c r="J3769" s="116"/>
      <c r="K3769" s="116"/>
      <c r="L3769" s="116"/>
    </row>
    <row r="3770" spans="9:12" x14ac:dyDescent="0.25">
      <c r="I3770" s="116"/>
      <c r="J3770" s="116"/>
      <c r="K3770" s="116"/>
      <c r="L3770" s="116"/>
    </row>
    <row r="3771" spans="9:12" x14ac:dyDescent="0.25">
      <c r="I3771" s="116"/>
      <c r="J3771" s="116"/>
      <c r="K3771" s="116"/>
      <c r="L3771" s="116"/>
    </row>
    <row r="3772" spans="9:12" x14ac:dyDescent="0.25">
      <c r="I3772" s="116"/>
      <c r="J3772" s="116"/>
      <c r="K3772" s="116"/>
      <c r="L3772" s="116"/>
    </row>
    <row r="3773" spans="9:12" x14ac:dyDescent="0.25">
      <c r="I3773" s="116"/>
      <c r="J3773" s="116"/>
      <c r="K3773" s="116"/>
      <c r="L3773" s="116"/>
    </row>
    <row r="3774" spans="9:12" x14ac:dyDescent="0.25">
      <c r="I3774" s="116"/>
      <c r="J3774" s="116"/>
      <c r="K3774" s="116"/>
      <c r="L3774" s="116"/>
    </row>
    <row r="3775" spans="9:12" x14ac:dyDescent="0.25">
      <c r="I3775" s="116"/>
      <c r="J3775" s="116"/>
      <c r="K3775" s="116"/>
      <c r="L3775" s="116"/>
    </row>
    <row r="3776" spans="9:12" x14ac:dyDescent="0.25">
      <c r="I3776" s="116"/>
      <c r="J3776" s="116"/>
      <c r="K3776" s="116"/>
      <c r="L3776" s="116"/>
    </row>
    <row r="3777" spans="9:12" x14ac:dyDescent="0.25">
      <c r="I3777" s="116"/>
      <c r="J3777" s="116"/>
      <c r="K3777" s="116"/>
      <c r="L3777" s="116"/>
    </row>
    <row r="3778" spans="9:12" x14ac:dyDescent="0.25">
      <c r="I3778" s="116"/>
      <c r="J3778" s="116"/>
      <c r="K3778" s="116"/>
      <c r="L3778" s="116"/>
    </row>
    <row r="3779" spans="9:12" x14ac:dyDescent="0.25">
      <c r="I3779" s="116"/>
      <c r="J3779" s="116"/>
      <c r="K3779" s="116"/>
      <c r="L3779" s="116"/>
    </row>
    <row r="3780" spans="9:12" x14ac:dyDescent="0.25">
      <c r="I3780" s="116"/>
      <c r="J3780" s="116"/>
      <c r="K3780" s="116"/>
      <c r="L3780" s="116"/>
    </row>
    <row r="3781" spans="9:12" x14ac:dyDescent="0.25">
      <c r="I3781" s="116"/>
      <c r="J3781" s="116"/>
      <c r="K3781" s="116"/>
      <c r="L3781" s="116"/>
    </row>
    <row r="3782" spans="9:12" x14ac:dyDescent="0.25">
      <c r="I3782" s="116"/>
      <c r="J3782" s="116"/>
      <c r="K3782" s="116"/>
      <c r="L3782" s="116"/>
    </row>
    <row r="3783" spans="9:12" x14ac:dyDescent="0.25">
      <c r="I3783" s="116"/>
      <c r="J3783" s="116"/>
      <c r="K3783" s="116"/>
      <c r="L3783" s="116"/>
    </row>
    <row r="3784" spans="9:12" x14ac:dyDescent="0.25">
      <c r="I3784" s="116"/>
      <c r="J3784" s="116"/>
      <c r="K3784" s="116"/>
      <c r="L3784" s="116"/>
    </row>
    <row r="3785" spans="9:12" x14ac:dyDescent="0.25">
      <c r="I3785" s="116"/>
      <c r="J3785" s="116"/>
      <c r="K3785" s="116"/>
      <c r="L3785" s="116"/>
    </row>
    <row r="3786" spans="9:12" x14ac:dyDescent="0.25">
      <c r="I3786" s="116"/>
      <c r="J3786" s="116"/>
      <c r="K3786" s="116"/>
      <c r="L3786" s="116"/>
    </row>
    <row r="3787" spans="9:12" x14ac:dyDescent="0.25">
      <c r="I3787" s="116"/>
      <c r="J3787" s="116"/>
      <c r="K3787" s="116"/>
      <c r="L3787" s="116"/>
    </row>
    <row r="3788" spans="9:12" x14ac:dyDescent="0.25">
      <c r="I3788" s="116"/>
      <c r="J3788" s="116"/>
      <c r="K3788" s="116"/>
      <c r="L3788" s="116"/>
    </row>
    <row r="3789" spans="9:12" x14ac:dyDescent="0.25">
      <c r="I3789" s="116"/>
      <c r="J3789" s="116"/>
      <c r="K3789" s="116"/>
      <c r="L3789" s="116"/>
    </row>
    <row r="3790" spans="9:12" x14ac:dyDescent="0.25">
      <c r="I3790" s="116"/>
      <c r="J3790" s="116"/>
      <c r="K3790" s="116"/>
      <c r="L3790" s="116"/>
    </row>
    <row r="3791" spans="9:12" x14ac:dyDescent="0.25">
      <c r="I3791" s="116"/>
      <c r="J3791" s="116"/>
      <c r="K3791" s="116"/>
      <c r="L3791" s="116"/>
    </row>
    <row r="3792" spans="9:12" x14ac:dyDescent="0.25">
      <c r="I3792" s="116"/>
      <c r="J3792" s="116"/>
      <c r="K3792" s="116"/>
      <c r="L3792" s="116"/>
    </row>
    <row r="3793" spans="9:12" x14ac:dyDescent="0.25">
      <c r="I3793" s="116"/>
      <c r="J3793" s="116"/>
      <c r="K3793" s="116"/>
      <c r="L3793" s="116"/>
    </row>
    <row r="3794" spans="9:12" x14ac:dyDescent="0.25">
      <c r="I3794" s="116"/>
      <c r="J3794" s="116"/>
      <c r="K3794" s="116"/>
      <c r="L3794" s="116"/>
    </row>
    <row r="3795" spans="9:12" x14ac:dyDescent="0.25">
      <c r="I3795" s="116"/>
      <c r="J3795" s="116"/>
      <c r="K3795" s="116"/>
      <c r="L3795" s="116"/>
    </row>
    <row r="3796" spans="9:12" x14ac:dyDescent="0.25">
      <c r="I3796" s="116"/>
      <c r="J3796" s="116"/>
      <c r="K3796" s="116"/>
      <c r="L3796" s="116"/>
    </row>
    <row r="3797" spans="9:12" x14ac:dyDescent="0.25">
      <c r="I3797" s="116"/>
      <c r="J3797" s="116"/>
      <c r="K3797" s="116"/>
      <c r="L3797" s="116"/>
    </row>
    <row r="3798" spans="9:12" x14ac:dyDescent="0.25">
      <c r="I3798" s="116"/>
      <c r="J3798" s="116"/>
      <c r="K3798" s="116"/>
      <c r="L3798" s="116"/>
    </row>
    <row r="3799" spans="9:12" x14ac:dyDescent="0.25">
      <c r="I3799" s="116"/>
      <c r="J3799" s="116"/>
      <c r="K3799" s="116"/>
      <c r="L3799" s="116"/>
    </row>
    <row r="3800" spans="9:12" x14ac:dyDescent="0.25">
      <c r="I3800" s="116"/>
      <c r="J3800" s="116"/>
      <c r="K3800" s="116"/>
      <c r="L3800" s="116"/>
    </row>
    <row r="3801" spans="9:12" x14ac:dyDescent="0.25">
      <c r="I3801" s="116"/>
      <c r="J3801" s="116"/>
      <c r="K3801" s="116"/>
      <c r="L3801" s="116"/>
    </row>
    <row r="3802" spans="9:12" x14ac:dyDescent="0.25">
      <c r="I3802" s="116"/>
      <c r="J3802" s="116"/>
      <c r="K3802" s="116"/>
      <c r="L3802" s="116"/>
    </row>
    <row r="3803" spans="9:12" x14ac:dyDescent="0.25">
      <c r="I3803" s="116"/>
      <c r="J3803" s="116"/>
      <c r="K3803" s="116"/>
      <c r="L3803" s="116"/>
    </row>
    <row r="3804" spans="9:12" x14ac:dyDescent="0.25">
      <c r="I3804" s="116"/>
      <c r="J3804" s="116"/>
      <c r="K3804" s="116"/>
      <c r="L3804" s="116"/>
    </row>
    <row r="3805" spans="9:12" x14ac:dyDescent="0.25">
      <c r="I3805" s="116"/>
      <c r="J3805" s="116"/>
      <c r="K3805" s="116"/>
      <c r="L3805" s="116"/>
    </row>
    <row r="3806" spans="9:12" x14ac:dyDescent="0.25">
      <c r="I3806" s="116"/>
      <c r="J3806" s="116"/>
      <c r="K3806" s="116"/>
      <c r="L3806" s="116"/>
    </row>
    <row r="3807" spans="9:12" x14ac:dyDescent="0.25">
      <c r="I3807" s="116"/>
      <c r="J3807" s="116"/>
      <c r="K3807" s="116"/>
      <c r="L3807" s="116"/>
    </row>
    <row r="3808" spans="9:12" x14ac:dyDescent="0.25">
      <c r="I3808" s="116"/>
      <c r="J3808" s="116"/>
      <c r="K3808" s="116"/>
      <c r="L3808" s="116"/>
    </row>
    <row r="3809" spans="9:12" x14ac:dyDescent="0.25">
      <c r="I3809" s="116"/>
      <c r="J3809" s="116"/>
      <c r="K3809" s="116"/>
      <c r="L3809" s="116"/>
    </row>
    <row r="3810" spans="9:12" x14ac:dyDescent="0.25">
      <c r="I3810" s="116"/>
      <c r="J3810" s="116"/>
      <c r="K3810" s="116"/>
      <c r="L3810" s="116"/>
    </row>
    <row r="3811" spans="9:12" x14ac:dyDescent="0.25">
      <c r="I3811" s="116"/>
      <c r="J3811" s="116"/>
      <c r="K3811" s="116"/>
      <c r="L3811" s="116"/>
    </row>
    <row r="3812" spans="9:12" x14ac:dyDescent="0.25">
      <c r="I3812" s="116"/>
      <c r="J3812" s="116"/>
      <c r="K3812" s="116"/>
      <c r="L3812" s="116"/>
    </row>
    <row r="3813" spans="9:12" x14ac:dyDescent="0.25">
      <c r="I3813" s="116"/>
      <c r="J3813" s="116"/>
      <c r="K3813" s="116"/>
      <c r="L3813" s="116"/>
    </row>
    <row r="3814" spans="9:12" x14ac:dyDescent="0.25">
      <c r="I3814" s="116"/>
      <c r="J3814" s="116"/>
      <c r="K3814" s="116"/>
      <c r="L3814" s="116"/>
    </row>
    <row r="3815" spans="9:12" x14ac:dyDescent="0.25">
      <c r="I3815" s="116"/>
      <c r="J3815" s="116"/>
      <c r="K3815" s="116"/>
      <c r="L3815" s="116"/>
    </row>
    <row r="3816" spans="9:12" x14ac:dyDescent="0.25">
      <c r="I3816" s="116"/>
      <c r="J3816" s="116"/>
      <c r="K3816" s="116"/>
      <c r="L3816" s="116"/>
    </row>
    <row r="3817" spans="9:12" x14ac:dyDescent="0.25">
      <c r="I3817" s="116"/>
      <c r="J3817" s="116"/>
      <c r="K3817" s="116"/>
      <c r="L3817" s="116"/>
    </row>
    <row r="3818" spans="9:12" x14ac:dyDescent="0.25">
      <c r="I3818" s="116"/>
      <c r="J3818" s="116"/>
      <c r="K3818" s="116"/>
      <c r="L3818" s="116"/>
    </row>
    <row r="3819" spans="9:12" x14ac:dyDescent="0.25">
      <c r="I3819" s="116"/>
      <c r="J3819" s="116"/>
      <c r="K3819" s="116"/>
      <c r="L3819" s="116"/>
    </row>
    <row r="3820" spans="9:12" x14ac:dyDescent="0.25">
      <c r="I3820" s="116"/>
      <c r="J3820" s="116"/>
      <c r="K3820" s="116"/>
      <c r="L3820" s="116"/>
    </row>
    <row r="3821" spans="9:12" x14ac:dyDescent="0.25">
      <c r="I3821" s="116"/>
      <c r="J3821" s="116"/>
      <c r="K3821" s="116"/>
      <c r="L3821" s="116"/>
    </row>
    <row r="3822" spans="9:12" x14ac:dyDescent="0.25">
      <c r="I3822" s="116"/>
      <c r="J3822" s="116"/>
      <c r="K3822" s="116"/>
      <c r="L3822" s="116"/>
    </row>
    <row r="3823" spans="9:12" x14ac:dyDescent="0.25">
      <c r="I3823" s="116"/>
      <c r="J3823" s="116"/>
      <c r="K3823" s="116"/>
      <c r="L3823" s="116"/>
    </row>
    <row r="3824" spans="9:12" x14ac:dyDescent="0.25">
      <c r="I3824" s="116"/>
      <c r="J3824" s="116"/>
      <c r="K3824" s="116"/>
      <c r="L3824" s="116"/>
    </row>
    <row r="3825" spans="9:12" x14ac:dyDescent="0.25">
      <c r="I3825" s="116"/>
      <c r="J3825" s="116"/>
      <c r="K3825" s="116"/>
      <c r="L3825" s="116"/>
    </row>
    <row r="3826" spans="9:12" x14ac:dyDescent="0.25">
      <c r="I3826" s="116"/>
      <c r="J3826" s="116"/>
      <c r="K3826" s="116"/>
      <c r="L3826" s="116"/>
    </row>
    <row r="3827" spans="9:12" x14ac:dyDescent="0.25">
      <c r="I3827" s="116"/>
      <c r="J3827" s="116"/>
      <c r="K3827" s="116"/>
      <c r="L3827" s="116"/>
    </row>
    <row r="3828" spans="9:12" x14ac:dyDescent="0.25">
      <c r="I3828" s="116"/>
      <c r="J3828" s="116"/>
      <c r="K3828" s="116"/>
      <c r="L3828" s="116"/>
    </row>
    <row r="3829" spans="9:12" x14ac:dyDescent="0.25">
      <c r="I3829" s="116"/>
      <c r="J3829" s="116"/>
      <c r="K3829" s="116"/>
      <c r="L3829" s="116"/>
    </row>
    <row r="3830" spans="9:12" x14ac:dyDescent="0.25">
      <c r="I3830" s="116"/>
      <c r="J3830" s="116"/>
      <c r="K3830" s="116"/>
      <c r="L3830" s="116"/>
    </row>
    <row r="3831" spans="9:12" x14ac:dyDescent="0.25">
      <c r="I3831" s="116"/>
      <c r="J3831" s="116"/>
      <c r="K3831" s="116"/>
      <c r="L3831" s="116"/>
    </row>
    <row r="3832" spans="9:12" x14ac:dyDescent="0.25">
      <c r="I3832" s="116"/>
      <c r="J3832" s="116"/>
      <c r="K3832" s="116"/>
      <c r="L3832" s="116"/>
    </row>
    <row r="3833" spans="9:12" x14ac:dyDescent="0.25">
      <c r="I3833" s="116"/>
      <c r="J3833" s="116"/>
      <c r="K3833" s="116"/>
      <c r="L3833" s="116"/>
    </row>
    <row r="3834" spans="9:12" x14ac:dyDescent="0.25">
      <c r="I3834" s="116"/>
      <c r="J3834" s="116"/>
      <c r="K3834" s="116"/>
      <c r="L3834" s="116"/>
    </row>
    <row r="3835" spans="9:12" x14ac:dyDescent="0.25">
      <c r="I3835" s="116"/>
      <c r="J3835" s="116"/>
      <c r="K3835" s="116"/>
      <c r="L3835" s="116"/>
    </row>
    <row r="3836" spans="9:12" x14ac:dyDescent="0.25">
      <c r="I3836" s="116"/>
      <c r="J3836" s="116"/>
      <c r="K3836" s="116"/>
      <c r="L3836" s="116"/>
    </row>
    <row r="3837" spans="9:12" x14ac:dyDescent="0.25">
      <c r="I3837" s="116"/>
      <c r="J3837" s="116"/>
      <c r="K3837" s="116"/>
      <c r="L3837" s="116"/>
    </row>
    <row r="3838" spans="9:12" x14ac:dyDescent="0.25">
      <c r="I3838" s="116"/>
      <c r="J3838" s="116"/>
      <c r="K3838" s="116"/>
      <c r="L3838" s="116"/>
    </row>
    <row r="3839" spans="9:12" x14ac:dyDescent="0.25">
      <c r="I3839" s="116"/>
      <c r="J3839" s="116"/>
      <c r="K3839" s="116"/>
      <c r="L3839" s="116"/>
    </row>
    <row r="3840" spans="9:12" x14ac:dyDescent="0.25">
      <c r="I3840" s="116"/>
      <c r="J3840" s="116"/>
      <c r="K3840" s="116"/>
      <c r="L3840" s="116"/>
    </row>
    <row r="3841" spans="9:12" x14ac:dyDescent="0.25">
      <c r="I3841" s="116"/>
      <c r="J3841" s="116"/>
      <c r="K3841" s="116"/>
      <c r="L3841" s="116"/>
    </row>
    <row r="3842" spans="9:12" x14ac:dyDescent="0.25">
      <c r="I3842" s="116"/>
      <c r="J3842" s="116"/>
      <c r="K3842" s="116"/>
      <c r="L3842" s="116"/>
    </row>
    <row r="3843" spans="9:12" x14ac:dyDescent="0.25">
      <c r="I3843" s="116"/>
      <c r="J3843" s="116"/>
      <c r="K3843" s="116"/>
      <c r="L3843" s="116"/>
    </row>
    <row r="3844" spans="9:12" x14ac:dyDescent="0.25">
      <c r="I3844" s="116"/>
      <c r="J3844" s="116"/>
      <c r="K3844" s="116"/>
      <c r="L3844" s="116"/>
    </row>
    <row r="3845" spans="9:12" x14ac:dyDescent="0.25">
      <c r="I3845" s="116"/>
      <c r="J3845" s="116"/>
      <c r="K3845" s="116"/>
      <c r="L3845" s="116"/>
    </row>
    <row r="3846" spans="9:12" x14ac:dyDescent="0.25">
      <c r="I3846" s="116"/>
      <c r="J3846" s="116"/>
      <c r="K3846" s="116"/>
      <c r="L3846" s="116"/>
    </row>
    <row r="3847" spans="9:12" x14ac:dyDescent="0.25">
      <c r="I3847" s="116"/>
      <c r="J3847" s="116"/>
      <c r="K3847" s="116"/>
      <c r="L3847" s="116"/>
    </row>
    <row r="3848" spans="9:12" x14ac:dyDescent="0.25">
      <c r="I3848" s="116"/>
      <c r="J3848" s="116"/>
      <c r="K3848" s="116"/>
      <c r="L3848" s="116"/>
    </row>
    <row r="3849" spans="9:12" x14ac:dyDescent="0.25">
      <c r="I3849" s="116"/>
      <c r="J3849" s="116"/>
      <c r="K3849" s="116"/>
      <c r="L3849" s="116"/>
    </row>
    <row r="3850" spans="9:12" x14ac:dyDescent="0.25">
      <c r="I3850" s="116"/>
      <c r="J3850" s="116"/>
      <c r="K3850" s="116"/>
      <c r="L3850" s="116"/>
    </row>
    <row r="3851" spans="9:12" x14ac:dyDescent="0.25">
      <c r="I3851" s="116"/>
      <c r="J3851" s="116"/>
      <c r="K3851" s="116"/>
      <c r="L3851" s="116"/>
    </row>
    <row r="3852" spans="9:12" x14ac:dyDescent="0.25">
      <c r="I3852" s="116"/>
      <c r="J3852" s="116"/>
      <c r="K3852" s="116"/>
      <c r="L3852" s="116"/>
    </row>
    <row r="3853" spans="9:12" x14ac:dyDescent="0.25">
      <c r="I3853" s="116"/>
      <c r="J3853" s="116"/>
      <c r="K3853" s="116"/>
      <c r="L3853" s="116"/>
    </row>
    <row r="3854" spans="9:12" x14ac:dyDescent="0.25">
      <c r="I3854" s="116"/>
      <c r="J3854" s="116"/>
      <c r="K3854" s="116"/>
      <c r="L3854" s="116"/>
    </row>
    <row r="3855" spans="9:12" x14ac:dyDescent="0.25">
      <c r="I3855" s="116"/>
      <c r="J3855" s="116"/>
      <c r="K3855" s="116"/>
      <c r="L3855" s="116"/>
    </row>
    <row r="3856" spans="9:12" x14ac:dyDescent="0.25">
      <c r="I3856" s="116"/>
      <c r="J3856" s="116"/>
      <c r="K3856" s="116"/>
      <c r="L3856" s="116"/>
    </row>
    <row r="3857" spans="9:12" x14ac:dyDescent="0.25">
      <c r="I3857" s="116"/>
      <c r="J3857" s="116"/>
      <c r="K3857" s="116"/>
      <c r="L3857" s="116"/>
    </row>
    <row r="3858" spans="9:12" x14ac:dyDescent="0.25">
      <c r="I3858" s="116"/>
      <c r="J3858" s="116"/>
      <c r="K3858" s="116"/>
      <c r="L3858" s="116"/>
    </row>
    <row r="3859" spans="9:12" x14ac:dyDescent="0.25">
      <c r="I3859" s="116"/>
      <c r="J3859" s="116"/>
      <c r="K3859" s="116"/>
      <c r="L3859" s="116"/>
    </row>
    <row r="3860" spans="9:12" x14ac:dyDescent="0.25">
      <c r="I3860" s="116"/>
      <c r="J3860" s="116"/>
      <c r="K3860" s="116"/>
      <c r="L3860" s="116"/>
    </row>
    <row r="3861" spans="9:12" x14ac:dyDescent="0.25">
      <c r="I3861" s="116"/>
      <c r="J3861" s="116"/>
      <c r="K3861" s="116"/>
      <c r="L3861" s="116"/>
    </row>
    <row r="3862" spans="9:12" x14ac:dyDescent="0.25">
      <c r="I3862" s="116"/>
      <c r="J3862" s="116"/>
      <c r="K3862" s="116"/>
      <c r="L3862" s="116"/>
    </row>
    <row r="3863" spans="9:12" x14ac:dyDescent="0.25">
      <c r="I3863" s="116"/>
      <c r="J3863" s="116"/>
      <c r="K3863" s="116"/>
      <c r="L3863" s="116"/>
    </row>
    <row r="3864" spans="9:12" x14ac:dyDescent="0.25">
      <c r="I3864" s="116"/>
      <c r="J3864" s="116"/>
      <c r="K3864" s="116"/>
      <c r="L3864" s="116"/>
    </row>
    <row r="3865" spans="9:12" x14ac:dyDescent="0.25">
      <c r="I3865" s="116"/>
      <c r="J3865" s="116"/>
      <c r="K3865" s="116"/>
      <c r="L3865" s="116"/>
    </row>
    <row r="3866" spans="9:12" x14ac:dyDescent="0.25">
      <c r="I3866" s="116"/>
      <c r="J3866" s="116"/>
      <c r="K3866" s="116"/>
      <c r="L3866" s="116"/>
    </row>
    <row r="3867" spans="9:12" x14ac:dyDescent="0.25">
      <c r="I3867" s="116"/>
      <c r="J3867" s="116"/>
      <c r="K3867" s="116"/>
      <c r="L3867" s="116"/>
    </row>
    <row r="3868" spans="9:12" x14ac:dyDescent="0.25">
      <c r="I3868" s="116"/>
      <c r="J3868" s="116"/>
      <c r="K3868" s="116"/>
      <c r="L3868" s="116"/>
    </row>
    <row r="3869" spans="9:12" x14ac:dyDescent="0.25">
      <c r="I3869" s="116"/>
      <c r="J3869" s="116"/>
      <c r="K3869" s="116"/>
      <c r="L3869" s="116"/>
    </row>
    <row r="3870" spans="9:12" x14ac:dyDescent="0.25">
      <c r="I3870" s="116"/>
      <c r="J3870" s="116"/>
      <c r="K3870" s="116"/>
      <c r="L3870" s="116"/>
    </row>
    <row r="3871" spans="9:12" x14ac:dyDescent="0.25">
      <c r="I3871" s="116"/>
      <c r="J3871" s="116"/>
      <c r="K3871" s="116"/>
      <c r="L3871" s="116"/>
    </row>
    <row r="3872" spans="9:12" x14ac:dyDescent="0.25">
      <c r="I3872" s="116"/>
      <c r="J3872" s="116"/>
      <c r="K3872" s="116"/>
      <c r="L3872" s="116"/>
    </row>
    <row r="3873" spans="9:12" x14ac:dyDescent="0.25">
      <c r="I3873" s="116"/>
      <c r="J3873" s="116"/>
      <c r="K3873" s="116"/>
      <c r="L3873" s="116"/>
    </row>
    <row r="3874" spans="9:12" x14ac:dyDescent="0.25">
      <c r="I3874" s="116"/>
      <c r="J3874" s="116"/>
      <c r="K3874" s="116"/>
      <c r="L3874" s="116"/>
    </row>
    <row r="3875" spans="9:12" x14ac:dyDescent="0.25">
      <c r="I3875" s="116"/>
      <c r="J3875" s="116"/>
      <c r="K3875" s="116"/>
      <c r="L3875" s="116"/>
    </row>
    <row r="3876" spans="9:12" x14ac:dyDescent="0.25">
      <c r="I3876" s="116"/>
      <c r="J3876" s="116"/>
      <c r="K3876" s="116"/>
      <c r="L3876" s="116"/>
    </row>
    <row r="3877" spans="9:12" x14ac:dyDescent="0.25">
      <c r="I3877" s="116"/>
      <c r="J3877" s="116"/>
      <c r="K3877" s="116"/>
      <c r="L3877" s="116"/>
    </row>
    <row r="3878" spans="9:12" x14ac:dyDescent="0.25">
      <c r="I3878" s="116"/>
      <c r="J3878" s="116"/>
      <c r="K3878" s="116"/>
      <c r="L3878" s="116"/>
    </row>
    <row r="3879" spans="9:12" x14ac:dyDescent="0.25">
      <c r="I3879" s="116"/>
      <c r="J3879" s="116"/>
      <c r="K3879" s="116"/>
      <c r="L3879" s="116"/>
    </row>
    <row r="3880" spans="9:12" x14ac:dyDescent="0.25">
      <c r="I3880" s="116"/>
      <c r="J3880" s="116"/>
      <c r="K3880" s="116"/>
      <c r="L3880" s="116"/>
    </row>
    <row r="3881" spans="9:12" x14ac:dyDescent="0.25">
      <c r="I3881" s="116"/>
      <c r="J3881" s="116"/>
      <c r="K3881" s="116"/>
      <c r="L3881" s="116"/>
    </row>
    <row r="3882" spans="9:12" x14ac:dyDescent="0.25">
      <c r="I3882" s="116"/>
      <c r="J3882" s="116"/>
      <c r="K3882" s="116"/>
      <c r="L3882" s="116"/>
    </row>
    <row r="3883" spans="9:12" x14ac:dyDescent="0.25">
      <c r="I3883" s="116"/>
      <c r="J3883" s="116"/>
      <c r="K3883" s="116"/>
      <c r="L3883" s="116"/>
    </row>
    <row r="3884" spans="9:12" x14ac:dyDescent="0.25">
      <c r="I3884" s="116"/>
      <c r="J3884" s="116"/>
      <c r="K3884" s="116"/>
      <c r="L3884" s="116"/>
    </row>
    <row r="3885" spans="9:12" x14ac:dyDescent="0.25">
      <c r="I3885" s="116"/>
      <c r="J3885" s="116"/>
      <c r="K3885" s="116"/>
      <c r="L3885" s="116"/>
    </row>
    <row r="3886" spans="9:12" x14ac:dyDescent="0.25">
      <c r="I3886" s="116"/>
      <c r="J3886" s="116"/>
      <c r="K3886" s="116"/>
      <c r="L3886" s="116"/>
    </row>
    <row r="3887" spans="9:12" x14ac:dyDescent="0.25">
      <c r="I3887" s="116"/>
      <c r="J3887" s="116"/>
      <c r="K3887" s="116"/>
      <c r="L3887" s="116"/>
    </row>
    <row r="3888" spans="9:12" x14ac:dyDescent="0.25">
      <c r="I3888" s="116"/>
      <c r="J3888" s="116"/>
      <c r="K3888" s="116"/>
      <c r="L3888" s="116"/>
    </row>
    <row r="3889" spans="9:12" x14ac:dyDescent="0.25">
      <c r="I3889" s="116"/>
      <c r="J3889" s="116"/>
      <c r="K3889" s="116"/>
      <c r="L3889" s="116"/>
    </row>
    <row r="3890" spans="9:12" x14ac:dyDescent="0.25">
      <c r="I3890" s="116"/>
      <c r="J3890" s="116"/>
      <c r="K3890" s="116"/>
      <c r="L3890" s="116"/>
    </row>
    <row r="3891" spans="9:12" x14ac:dyDescent="0.25">
      <c r="I3891" s="116"/>
      <c r="J3891" s="116"/>
      <c r="K3891" s="116"/>
      <c r="L3891" s="116"/>
    </row>
    <row r="3892" spans="9:12" x14ac:dyDescent="0.25">
      <c r="I3892" s="116"/>
      <c r="J3892" s="116"/>
      <c r="K3892" s="116"/>
      <c r="L3892" s="116"/>
    </row>
    <row r="3893" spans="9:12" x14ac:dyDescent="0.25">
      <c r="I3893" s="116"/>
      <c r="J3893" s="116"/>
      <c r="K3893" s="116"/>
      <c r="L3893" s="116"/>
    </row>
    <row r="3894" spans="9:12" x14ac:dyDescent="0.25">
      <c r="I3894" s="116"/>
      <c r="J3894" s="116"/>
      <c r="K3894" s="116"/>
      <c r="L3894" s="116"/>
    </row>
    <row r="3895" spans="9:12" x14ac:dyDescent="0.25">
      <c r="I3895" s="116"/>
      <c r="J3895" s="116"/>
      <c r="K3895" s="116"/>
      <c r="L3895" s="116"/>
    </row>
    <row r="3896" spans="9:12" x14ac:dyDescent="0.25">
      <c r="I3896" s="116"/>
      <c r="J3896" s="116"/>
      <c r="K3896" s="116"/>
      <c r="L3896" s="116"/>
    </row>
    <row r="3897" spans="9:12" x14ac:dyDescent="0.25">
      <c r="I3897" s="116"/>
      <c r="J3897" s="116"/>
      <c r="K3897" s="116"/>
      <c r="L3897" s="116"/>
    </row>
    <row r="3898" spans="9:12" x14ac:dyDescent="0.25">
      <c r="I3898" s="116"/>
      <c r="J3898" s="116"/>
      <c r="K3898" s="116"/>
      <c r="L3898" s="116"/>
    </row>
    <row r="3899" spans="9:12" x14ac:dyDescent="0.25">
      <c r="I3899" s="116"/>
      <c r="J3899" s="116"/>
      <c r="K3899" s="116"/>
      <c r="L3899" s="116"/>
    </row>
    <row r="3900" spans="9:12" x14ac:dyDescent="0.25">
      <c r="I3900" s="116"/>
      <c r="J3900" s="116"/>
      <c r="K3900" s="116"/>
      <c r="L3900" s="116"/>
    </row>
    <row r="3901" spans="9:12" x14ac:dyDescent="0.25">
      <c r="I3901" s="116"/>
      <c r="J3901" s="116"/>
      <c r="K3901" s="116"/>
      <c r="L3901" s="116"/>
    </row>
    <row r="3902" spans="9:12" x14ac:dyDescent="0.25">
      <c r="I3902" s="116"/>
      <c r="J3902" s="116"/>
      <c r="K3902" s="116"/>
      <c r="L3902" s="116"/>
    </row>
    <row r="3903" spans="9:12" x14ac:dyDescent="0.25">
      <c r="I3903" s="116"/>
      <c r="J3903" s="116"/>
      <c r="K3903" s="116"/>
      <c r="L3903" s="116"/>
    </row>
    <row r="3904" spans="9:12" x14ac:dyDescent="0.25">
      <c r="I3904" s="116"/>
      <c r="J3904" s="116"/>
      <c r="K3904" s="116"/>
      <c r="L3904" s="116"/>
    </row>
    <row r="3905" spans="9:12" x14ac:dyDescent="0.25">
      <c r="I3905" s="116"/>
      <c r="J3905" s="116"/>
      <c r="K3905" s="116"/>
      <c r="L3905" s="116"/>
    </row>
    <row r="3906" spans="9:12" x14ac:dyDescent="0.25">
      <c r="I3906" s="116"/>
      <c r="J3906" s="116"/>
      <c r="K3906" s="116"/>
      <c r="L3906" s="116"/>
    </row>
    <row r="3907" spans="9:12" x14ac:dyDescent="0.25">
      <c r="I3907" s="116"/>
      <c r="J3907" s="116"/>
      <c r="K3907" s="116"/>
      <c r="L3907" s="116"/>
    </row>
    <row r="3908" spans="9:12" x14ac:dyDescent="0.25">
      <c r="I3908" s="116"/>
      <c r="J3908" s="116"/>
      <c r="K3908" s="116"/>
      <c r="L3908" s="116"/>
    </row>
    <row r="3909" spans="9:12" x14ac:dyDescent="0.25">
      <c r="I3909" s="116"/>
      <c r="J3909" s="116"/>
      <c r="K3909" s="116"/>
      <c r="L3909" s="116"/>
    </row>
    <row r="3910" spans="9:12" x14ac:dyDescent="0.25">
      <c r="I3910" s="116"/>
      <c r="J3910" s="116"/>
      <c r="K3910" s="116"/>
      <c r="L3910" s="116"/>
    </row>
    <row r="3911" spans="9:12" x14ac:dyDescent="0.25">
      <c r="I3911" s="116"/>
      <c r="J3911" s="116"/>
      <c r="K3911" s="116"/>
      <c r="L3911" s="116"/>
    </row>
    <row r="3912" spans="9:12" x14ac:dyDescent="0.25">
      <c r="I3912" s="116"/>
      <c r="J3912" s="116"/>
      <c r="K3912" s="116"/>
      <c r="L3912" s="116"/>
    </row>
    <row r="3913" spans="9:12" x14ac:dyDescent="0.25">
      <c r="I3913" s="116"/>
      <c r="J3913" s="116"/>
      <c r="K3913" s="116"/>
      <c r="L3913" s="116"/>
    </row>
    <row r="3914" spans="9:12" x14ac:dyDescent="0.25">
      <c r="I3914" s="116"/>
      <c r="J3914" s="116"/>
      <c r="K3914" s="116"/>
      <c r="L3914" s="116"/>
    </row>
    <row r="3915" spans="9:12" x14ac:dyDescent="0.25">
      <c r="I3915" s="116"/>
      <c r="J3915" s="116"/>
      <c r="K3915" s="116"/>
      <c r="L3915" s="116"/>
    </row>
    <row r="3916" spans="9:12" x14ac:dyDescent="0.25">
      <c r="I3916" s="116"/>
      <c r="J3916" s="116"/>
      <c r="K3916" s="116"/>
      <c r="L3916" s="116"/>
    </row>
    <row r="3917" spans="9:12" x14ac:dyDescent="0.25">
      <c r="I3917" s="116"/>
      <c r="J3917" s="116"/>
      <c r="K3917" s="116"/>
      <c r="L3917" s="116"/>
    </row>
    <row r="3918" spans="9:12" x14ac:dyDescent="0.25">
      <c r="I3918" s="116"/>
      <c r="J3918" s="116"/>
      <c r="K3918" s="116"/>
      <c r="L3918" s="116"/>
    </row>
    <row r="3919" spans="9:12" x14ac:dyDescent="0.25">
      <c r="I3919" s="116"/>
      <c r="J3919" s="116"/>
      <c r="K3919" s="116"/>
      <c r="L3919" s="116"/>
    </row>
    <row r="3920" spans="9:12" x14ac:dyDescent="0.25">
      <c r="I3920" s="116"/>
      <c r="J3920" s="116"/>
      <c r="K3920" s="116"/>
      <c r="L3920" s="116"/>
    </row>
    <row r="3921" spans="9:12" x14ac:dyDescent="0.25">
      <c r="I3921" s="116"/>
      <c r="J3921" s="116"/>
      <c r="K3921" s="116"/>
      <c r="L3921" s="116"/>
    </row>
    <row r="3922" spans="9:12" x14ac:dyDescent="0.25">
      <c r="I3922" s="116"/>
      <c r="J3922" s="116"/>
      <c r="K3922" s="116"/>
      <c r="L3922" s="116"/>
    </row>
    <row r="3923" spans="9:12" x14ac:dyDescent="0.25">
      <c r="I3923" s="116"/>
      <c r="J3923" s="116"/>
      <c r="K3923" s="116"/>
      <c r="L3923" s="116"/>
    </row>
    <row r="3924" spans="9:12" x14ac:dyDescent="0.25">
      <c r="I3924" s="116"/>
      <c r="J3924" s="116"/>
      <c r="K3924" s="116"/>
      <c r="L3924" s="116"/>
    </row>
    <row r="3925" spans="9:12" x14ac:dyDescent="0.25">
      <c r="I3925" s="116"/>
      <c r="J3925" s="116"/>
      <c r="K3925" s="116"/>
      <c r="L3925" s="116"/>
    </row>
    <row r="3926" spans="9:12" x14ac:dyDescent="0.25">
      <c r="I3926" s="116"/>
      <c r="J3926" s="116"/>
      <c r="K3926" s="116"/>
      <c r="L3926" s="116"/>
    </row>
    <row r="3927" spans="9:12" x14ac:dyDescent="0.25">
      <c r="I3927" s="116"/>
      <c r="J3927" s="116"/>
      <c r="K3927" s="116"/>
      <c r="L3927" s="116"/>
    </row>
    <row r="3928" spans="9:12" x14ac:dyDescent="0.25">
      <c r="I3928" s="116"/>
      <c r="J3928" s="116"/>
      <c r="K3928" s="116"/>
      <c r="L3928" s="116"/>
    </row>
    <row r="3929" spans="9:12" x14ac:dyDescent="0.25">
      <c r="I3929" s="116"/>
      <c r="J3929" s="116"/>
      <c r="K3929" s="116"/>
      <c r="L3929" s="116"/>
    </row>
    <row r="3930" spans="9:12" x14ac:dyDescent="0.25">
      <c r="I3930" s="116"/>
      <c r="J3930" s="116"/>
      <c r="K3930" s="116"/>
      <c r="L3930" s="116"/>
    </row>
    <row r="3931" spans="9:12" x14ac:dyDescent="0.25">
      <c r="I3931" s="116"/>
      <c r="J3931" s="116"/>
      <c r="K3931" s="116"/>
      <c r="L3931" s="116"/>
    </row>
    <row r="3932" spans="9:12" x14ac:dyDescent="0.25">
      <c r="I3932" s="116"/>
      <c r="J3932" s="116"/>
      <c r="K3932" s="116"/>
      <c r="L3932" s="116"/>
    </row>
    <row r="3933" spans="9:12" x14ac:dyDescent="0.25">
      <c r="I3933" s="116"/>
      <c r="J3933" s="116"/>
      <c r="K3933" s="116"/>
      <c r="L3933" s="116"/>
    </row>
    <row r="3934" spans="9:12" x14ac:dyDescent="0.25">
      <c r="I3934" s="116"/>
      <c r="J3934" s="116"/>
      <c r="K3934" s="116"/>
      <c r="L3934" s="116"/>
    </row>
    <row r="3935" spans="9:12" x14ac:dyDescent="0.25">
      <c r="I3935" s="116"/>
      <c r="J3935" s="116"/>
      <c r="K3935" s="116"/>
      <c r="L3935" s="116"/>
    </row>
    <row r="3936" spans="9:12" x14ac:dyDescent="0.25">
      <c r="I3936" s="116"/>
      <c r="J3936" s="116"/>
      <c r="K3936" s="116"/>
      <c r="L3936" s="116"/>
    </row>
    <row r="3937" spans="9:12" x14ac:dyDescent="0.25">
      <c r="I3937" s="116"/>
      <c r="J3937" s="116"/>
      <c r="K3937" s="116"/>
      <c r="L3937" s="116"/>
    </row>
    <row r="3938" spans="9:12" x14ac:dyDescent="0.25">
      <c r="I3938" s="116"/>
      <c r="J3938" s="116"/>
      <c r="K3938" s="116"/>
      <c r="L3938" s="116"/>
    </row>
    <row r="3939" spans="9:12" x14ac:dyDescent="0.25">
      <c r="I3939" s="116"/>
      <c r="J3939" s="116"/>
      <c r="K3939" s="116"/>
      <c r="L3939" s="116"/>
    </row>
    <row r="3940" spans="9:12" x14ac:dyDescent="0.25">
      <c r="I3940" s="116"/>
      <c r="J3940" s="116"/>
      <c r="K3940" s="116"/>
      <c r="L3940" s="116"/>
    </row>
    <row r="3941" spans="9:12" x14ac:dyDescent="0.25">
      <c r="I3941" s="116"/>
      <c r="J3941" s="116"/>
      <c r="K3941" s="116"/>
      <c r="L3941" s="116"/>
    </row>
    <row r="3942" spans="9:12" x14ac:dyDescent="0.25">
      <c r="I3942" s="116"/>
      <c r="J3942" s="116"/>
      <c r="K3942" s="116"/>
      <c r="L3942" s="116"/>
    </row>
    <row r="3943" spans="9:12" x14ac:dyDescent="0.25">
      <c r="I3943" s="116"/>
      <c r="J3943" s="116"/>
      <c r="K3943" s="116"/>
      <c r="L3943" s="116"/>
    </row>
    <row r="3944" spans="9:12" x14ac:dyDescent="0.25">
      <c r="I3944" s="116"/>
      <c r="J3944" s="116"/>
      <c r="K3944" s="116"/>
      <c r="L3944" s="116"/>
    </row>
    <row r="3945" spans="9:12" x14ac:dyDescent="0.25">
      <c r="I3945" s="116"/>
      <c r="J3945" s="116"/>
      <c r="K3945" s="116"/>
      <c r="L3945" s="116"/>
    </row>
    <row r="3946" spans="9:12" x14ac:dyDescent="0.25">
      <c r="I3946" s="116"/>
      <c r="J3946" s="116"/>
      <c r="K3946" s="116"/>
      <c r="L3946" s="116"/>
    </row>
    <row r="3947" spans="9:12" x14ac:dyDescent="0.25">
      <c r="I3947" s="116"/>
      <c r="J3947" s="116"/>
      <c r="K3947" s="116"/>
      <c r="L3947" s="116"/>
    </row>
    <row r="3948" spans="9:12" x14ac:dyDescent="0.25">
      <c r="I3948" s="116"/>
      <c r="J3948" s="116"/>
      <c r="K3948" s="116"/>
      <c r="L3948" s="116"/>
    </row>
    <row r="3949" spans="9:12" x14ac:dyDescent="0.25">
      <c r="I3949" s="116"/>
      <c r="J3949" s="116"/>
      <c r="K3949" s="116"/>
      <c r="L3949" s="116"/>
    </row>
    <row r="3950" spans="9:12" x14ac:dyDescent="0.25">
      <c r="I3950" s="116"/>
      <c r="J3950" s="116"/>
      <c r="K3950" s="116"/>
      <c r="L3950" s="116"/>
    </row>
    <row r="3951" spans="9:12" x14ac:dyDescent="0.25">
      <c r="I3951" s="116"/>
      <c r="J3951" s="116"/>
      <c r="K3951" s="116"/>
      <c r="L3951" s="116"/>
    </row>
    <row r="3952" spans="9:12" x14ac:dyDescent="0.25">
      <c r="I3952" s="116"/>
      <c r="J3952" s="116"/>
      <c r="K3952" s="116"/>
      <c r="L3952" s="116"/>
    </row>
    <row r="3953" spans="9:12" x14ac:dyDescent="0.25">
      <c r="I3953" s="116"/>
      <c r="J3953" s="116"/>
      <c r="K3953" s="116"/>
      <c r="L3953" s="116"/>
    </row>
    <row r="3954" spans="9:12" x14ac:dyDescent="0.25">
      <c r="I3954" s="116"/>
      <c r="J3954" s="116"/>
      <c r="K3954" s="116"/>
      <c r="L3954" s="116"/>
    </row>
    <row r="3955" spans="9:12" x14ac:dyDescent="0.25">
      <c r="I3955" s="116"/>
      <c r="J3955" s="116"/>
      <c r="K3955" s="116"/>
      <c r="L3955" s="116"/>
    </row>
    <row r="3956" spans="9:12" x14ac:dyDescent="0.25">
      <c r="I3956" s="116"/>
      <c r="J3956" s="116"/>
      <c r="K3956" s="116"/>
      <c r="L3956" s="116"/>
    </row>
    <row r="3957" spans="9:12" x14ac:dyDescent="0.25">
      <c r="I3957" s="116"/>
      <c r="J3957" s="116"/>
      <c r="K3957" s="116"/>
      <c r="L3957" s="116"/>
    </row>
    <row r="3958" spans="9:12" x14ac:dyDescent="0.25">
      <c r="I3958" s="116"/>
      <c r="J3958" s="116"/>
      <c r="K3958" s="116"/>
      <c r="L3958" s="116"/>
    </row>
    <row r="3959" spans="9:12" x14ac:dyDescent="0.25">
      <c r="I3959" s="116"/>
      <c r="J3959" s="116"/>
      <c r="K3959" s="116"/>
      <c r="L3959" s="116"/>
    </row>
    <row r="3960" spans="9:12" x14ac:dyDescent="0.25">
      <c r="I3960" s="116"/>
      <c r="J3960" s="116"/>
      <c r="K3960" s="116"/>
      <c r="L3960" s="116"/>
    </row>
    <row r="3961" spans="9:12" x14ac:dyDescent="0.25">
      <c r="I3961" s="116"/>
      <c r="J3961" s="116"/>
      <c r="K3961" s="116"/>
      <c r="L3961" s="116"/>
    </row>
    <row r="3962" spans="9:12" x14ac:dyDescent="0.25">
      <c r="I3962" s="116"/>
      <c r="J3962" s="116"/>
      <c r="K3962" s="116"/>
      <c r="L3962" s="116"/>
    </row>
    <row r="3963" spans="9:12" x14ac:dyDescent="0.25">
      <c r="I3963" s="116"/>
      <c r="J3963" s="116"/>
      <c r="K3963" s="116"/>
      <c r="L3963" s="116"/>
    </row>
    <row r="3964" spans="9:12" x14ac:dyDescent="0.25">
      <c r="I3964" s="116"/>
      <c r="J3964" s="116"/>
      <c r="K3964" s="116"/>
      <c r="L3964" s="116"/>
    </row>
    <row r="3965" spans="9:12" x14ac:dyDescent="0.25">
      <c r="I3965" s="116"/>
      <c r="J3965" s="116"/>
      <c r="K3965" s="116"/>
      <c r="L3965" s="116"/>
    </row>
    <row r="3966" spans="9:12" x14ac:dyDescent="0.25">
      <c r="I3966" s="116"/>
      <c r="J3966" s="116"/>
      <c r="K3966" s="116"/>
      <c r="L3966" s="116"/>
    </row>
    <row r="3967" spans="9:12" x14ac:dyDescent="0.25">
      <c r="I3967" s="116"/>
      <c r="J3967" s="116"/>
      <c r="K3967" s="116"/>
      <c r="L3967" s="116"/>
    </row>
    <row r="3968" spans="9:12" x14ac:dyDescent="0.25">
      <c r="I3968" s="116"/>
      <c r="J3968" s="116"/>
      <c r="K3968" s="116"/>
      <c r="L3968" s="116"/>
    </row>
    <row r="3969" spans="9:12" x14ac:dyDescent="0.25">
      <c r="I3969" s="116"/>
      <c r="J3969" s="116"/>
      <c r="K3969" s="116"/>
      <c r="L3969" s="116"/>
    </row>
    <row r="3970" spans="9:12" x14ac:dyDescent="0.25">
      <c r="I3970" s="116"/>
      <c r="J3970" s="116"/>
      <c r="K3970" s="116"/>
      <c r="L3970" s="116"/>
    </row>
    <row r="3971" spans="9:12" x14ac:dyDescent="0.25">
      <c r="I3971" s="116"/>
      <c r="J3971" s="116"/>
      <c r="K3971" s="116"/>
      <c r="L3971" s="116"/>
    </row>
    <row r="3972" spans="9:12" x14ac:dyDescent="0.25">
      <c r="I3972" s="116"/>
      <c r="J3972" s="116"/>
      <c r="K3972" s="116"/>
      <c r="L3972" s="116"/>
    </row>
    <row r="3973" spans="9:12" x14ac:dyDescent="0.25">
      <c r="I3973" s="116"/>
      <c r="J3973" s="116"/>
      <c r="K3973" s="116"/>
      <c r="L3973" s="116"/>
    </row>
    <row r="3974" spans="9:12" x14ac:dyDescent="0.25">
      <c r="I3974" s="116"/>
      <c r="J3974" s="116"/>
      <c r="K3974" s="116"/>
      <c r="L3974" s="116"/>
    </row>
    <row r="3975" spans="9:12" x14ac:dyDescent="0.25">
      <c r="I3975" s="116"/>
      <c r="J3975" s="116"/>
      <c r="K3975" s="116"/>
      <c r="L3975" s="116"/>
    </row>
    <row r="3976" spans="9:12" x14ac:dyDescent="0.25">
      <c r="I3976" s="116"/>
      <c r="J3976" s="116"/>
      <c r="K3976" s="116"/>
      <c r="L3976" s="116"/>
    </row>
    <row r="3977" spans="9:12" x14ac:dyDescent="0.25">
      <c r="I3977" s="116"/>
      <c r="J3977" s="116"/>
      <c r="K3977" s="116"/>
      <c r="L3977" s="116"/>
    </row>
    <row r="3978" spans="9:12" x14ac:dyDescent="0.25">
      <c r="I3978" s="116"/>
      <c r="J3978" s="116"/>
      <c r="K3978" s="116"/>
      <c r="L3978" s="116"/>
    </row>
    <row r="3979" spans="9:12" x14ac:dyDescent="0.25">
      <c r="I3979" s="116"/>
      <c r="J3979" s="116"/>
      <c r="K3979" s="116"/>
      <c r="L3979" s="116"/>
    </row>
    <row r="3980" spans="9:12" x14ac:dyDescent="0.25">
      <c r="I3980" s="116"/>
      <c r="J3980" s="116"/>
      <c r="K3980" s="116"/>
      <c r="L3980" s="116"/>
    </row>
    <row r="3981" spans="9:12" x14ac:dyDescent="0.25">
      <c r="I3981" s="116"/>
      <c r="J3981" s="116"/>
      <c r="K3981" s="116"/>
      <c r="L3981" s="116"/>
    </row>
    <row r="3982" spans="9:12" x14ac:dyDescent="0.25">
      <c r="I3982" s="116"/>
      <c r="J3982" s="116"/>
      <c r="K3982" s="116"/>
      <c r="L3982" s="116"/>
    </row>
    <row r="3983" spans="9:12" x14ac:dyDescent="0.25">
      <c r="I3983" s="116"/>
      <c r="J3983" s="116"/>
      <c r="K3983" s="116"/>
      <c r="L3983" s="116"/>
    </row>
    <row r="3984" spans="9:12" x14ac:dyDescent="0.25">
      <c r="I3984" s="116"/>
      <c r="J3984" s="116"/>
      <c r="K3984" s="116"/>
      <c r="L3984" s="116"/>
    </row>
    <row r="3985" spans="9:12" x14ac:dyDescent="0.25">
      <c r="I3985" s="116"/>
      <c r="J3985" s="116"/>
      <c r="K3985" s="116"/>
      <c r="L3985" s="116"/>
    </row>
    <row r="3986" spans="9:12" x14ac:dyDescent="0.25">
      <c r="I3986" s="116"/>
      <c r="J3986" s="116"/>
      <c r="K3986" s="116"/>
      <c r="L3986" s="116"/>
    </row>
    <row r="3987" spans="9:12" x14ac:dyDescent="0.25">
      <c r="I3987" s="116"/>
      <c r="J3987" s="116"/>
      <c r="K3987" s="116"/>
      <c r="L3987" s="116"/>
    </row>
    <row r="3988" spans="9:12" x14ac:dyDescent="0.25">
      <c r="I3988" s="116"/>
      <c r="J3988" s="116"/>
      <c r="K3988" s="116"/>
      <c r="L3988" s="116"/>
    </row>
    <row r="3989" spans="9:12" x14ac:dyDescent="0.25">
      <c r="I3989" s="116"/>
      <c r="J3989" s="116"/>
      <c r="K3989" s="116"/>
      <c r="L3989" s="116"/>
    </row>
    <row r="3990" spans="9:12" x14ac:dyDescent="0.25">
      <c r="I3990" s="116"/>
      <c r="J3990" s="116"/>
      <c r="K3990" s="116"/>
      <c r="L3990" s="116"/>
    </row>
    <row r="3991" spans="9:12" x14ac:dyDescent="0.25">
      <c r="I3991" s="116"/>
      <c r="J3991" s="116"/>
      <c r="K3991" s="116"/>
      <c r="L3991" s="116"/>
    </row>
    <row r="3992" spans="9:12" x14ac:dyDescent="0.25">
      <c r="I3992" s="116"/>
      <c r="J3992" s="116"/>
      <c r="K3992" s="116"/>
      <c r="L3992" s="116"/>
    </row>
    <row r="3993" spans="9:12" x14ac:dyDescent="0.25">
      <c r="I3993" s="116"/>
      <c r="J3993" s="116"/>
      <c r="K3993" s="116"/>
      <c r="L3993" s="116"/>
    </row>
    <row r="3994" spans="9:12" x14ac:dyDescent="0.25">
      <c r="I3994" s="116"/>
      <c r="J3994" s="116"/>
      <c r="K3994" s="116"/>
      <c r="L3994" s="116"/>
    </row>
    <row r="3995" spans="9:12" x14ac:dyDescent="0.25">
      <c r="I3995" s="116"/>
      <c r="J3995" s="116"/>
      <c r="K3995" s="116"/>
      <c r="L3995" s="116"/>
    </row>
    <row r="3996" spans="9:12" x14ac:dyDescent="0.25">
      <c r="I3996" s="116"/>
      <c r="J3996" s="116"/>
      <c r="K3996" s="116"/>
      <c r="L3996" s="116"/>
    </row>
    <row r="3997" spans="9:12" x14ac:dyDescent="0.25">
      <c r="I3997" s="116"/>
      <c r="J3997" s="116"/>
      <c r="K3997" s="116"/>
      <c r="L3997" s="116"/>
    </row>
    <row r="3998" spans="9:12" x14ac:dyDescent="0.25">
      <c r="I3998" s="116"/>
      <c r="J3998" s="116"/>
      <c r="K3998" s="116"/>
      <c r="L3998" s="116"/>
    </row>
    <row r="3999" spans="9:12" x14ac:dyDescent="0.25">
      <c r="I3999" s="116"/>
      <c r="J3999" s="116"/>
      <c r="K3999" s="116"/>
      <c r="L3999" s="116"/>
    </row>
    <row r="4000" spans="9:12" x14ac:dyDescent="0.25">
      <c r="I4000" s="116"/>
      <c r="J4000" s="116"/>
      <c r="K4000" s="116"/>
      <c r="L4000" s="116"/>
    </row>
    <row r="4001" spans="9:12" x14ac:dyDescent="0.25">
      <c r="I4001" s="116"/>
      <c r="J4001" s="116"/>
      <c r="K4001" s="116"/>
      <c r="L4001" s="116"/>
    </row>
    <row r="4002" spans="9:12" x14ac:dyDescent="0.25">
      <c r="I4002" s="116"/>
      <c r="J4002" s="116"/>
      <c r="K4002" s="116"/>
      <c r="L4002" s="116"/>
    </row>
    <row r="4003" spans="9:12" x14ac:dyDescent="0.25">
      <c r="I4003" s="116"/>
      <c r="J4003" s="116"/>
      <c r="K4003" s="116"/>
      <c r="L4003" s="116"/>
    </row>
    <row r="4004" spans="9:12" x14ac:dyDescent="0.25">
      <c r="I4004" s="116"/>
      <c r="J4004" s="116"/>
      <c r="K4004" s="116"/>
      <c r="L4004" s="116"/>
    </row>
    <row r="4005" spans="9:12" x14ac:dyDescent="0.25">
      <c r="I4005" s="116"/>
      <c r="J4005" s="116"/>
      <c r="K4005" s="116"/>
      <c r="L4005" s="116"/>
    </row>
    <row r="4006" spans="9:12" x14ac:dyDescent="0.25">
      <c r="I4006" s="116"/>
      <c r="J4006" s="116"/>
      <c r="K4006" s="116"/>
      <c r="L4006" s="116"/>
    </row>
    <row r="4007" spans="9:12" x14ac:dyDescent="0.25">
      <c r="I4007" s="116"/>
      <c r="J4007" s="116"/>
      <c r="K4007" s="116"/>
      <c r="L4007" s="116"/>
    </row>
    <row r="4008" spans="9:12" x14ac:dyDescent="0.25">
      <c r="I4008" s="116"/>
      <c r="J4008" s="116"/>
      <c r="K4008" s="116"/>
      <c r="L4008" s="116"/>
    </row>
    <row r="4009" spans="9:12" x14ac:dyDescent="0.25">
      <c r="I4009" s="116"/>
      <c r="J4009" s="116"/>
      <c r="K4009" s="116"/>
      <c r="L4009" s="116"/>
    </row>
    <row r="4010" spans="9:12" x14ac:dyDescent="0.25">
      <c r="I4010" s="116"/>
      <c r="J4010" s="116"/>
      <c r="K4010" s="116"/>
      <c r="L4010" s="116"/>
    </row>
    <row r="4011" spans="9:12" x14ac:dyDescent="0.25">
      <c r="I4011" s="116"/>
      <c r="J4011" s="116"/>
      <c r="K4011" s="116"/>
      <c r="L4011" s="116"/>
    </row>
    <row r="4012" spans="9:12" x14ac:dyDescent="0.25">
      <c r="I4012" s="116"/>
      <c r="J4012" s="116"/>
      <c r="K4012" s="116"/>
      <c r="L4012" s="116"/>
    </row>
    <row r="4013" spans="9:12" x14ac:dyDescent="0.25">
      <c r="I4013" s="116"/>
      <c r="J4013" s="116"/>
      <c r="K4013" s="116"/>
      <c r="L4013" s="116"/>
    </row>
    <row r="4014" spans="9:12" x14ac:dyDescent="0.25">
      <c r="I4014" s="116"/>
      <c r="J4014" s="116"/>
      <c r="K4014" s="116"/>
      <c r="L4014" s="116"/>
    </row>
    <row r="4015" spans="9:12" x14ac:dyDescent="0.25">
      <c r="I4015" s="116"/>
      <c r="J4015" s="116"/>
      <c r="K4015" s="116"/>
      <c r="L4015" s="116"/>
    </row>
    <row r="4016" spans="9:12" x14ac:dyDescent="0.25">
      <c r="I4016" s="116"/>
      <c r="J4016" s="116"/>
      <c r="K4016" s="116"/>
      <c r="L4016" s="116"/>
    </row>
    <row r="4017" spans="9:12" x14ac:dyDescent="0.25">
      <c r="I4017" s="116"/>
      <c r="J4017" s="116"/>
      <c r="K4017" s="116"/>
      <c r="L4017" s="116"/>
    </row>
    <row r="4018" spans="9:12" x14ac:dyDescent="0.25">
      <c r="I4018" s="116"/>
      <c r="J4018" s="116"/>
      <c r="K4018" s="116"/>
      <c r="L4018" s="116"/>
    </row>
    <row r="4019" spans="9:12" x14ac:dyDescent="0.25">
      <c r="I4019" s="116"/>
      <c r="J4019" s="116"/>
      <c r="K4019" s="116"/>
      <c r="L4019" s="116"/>
    </row>
    <row r="4020" spans="9:12" x14ac:dyDescent="0.25">
      <c r="I4020" s="116"/>
      <c r="J4020" s="116"/>
      <c r="K4020" s="116"/>
      <c r="L4020" s="116"/>
    </row>
    <row r="4021" spans="9:12" x14ac:dyDescent="0.25">
      <c r="I4021" s="116"/>
      <c r="J4021" s="116"/>
      <c r="K4021" s="116"/>
      <c r="L4021" s="116"/>
    </row>
    <row r="4022" spans="9:12" x14ac:dyDescent="0.25">
      <c r="I4022" s="116"/>
      <c r="J4022" s="116"/>
      <c r="K4022" s="116"/>
      <c r="L4022" s="116"/>
    </row>
    <row r="4023" spans="9:12" x14ac:dyDescent="0.25">
      <c r="I4023" s="116"/>
      <c r="J4023" s="116"/>
      <c r="K4023" s="116"/>
      <c r="L4023" s="116"/>
    </row>
    <row r="4024" spans="9:12" x14ac:dyDescent="0.25">
      <c r="I4024" s="116"/>
      <c r="J4024" s="116"/>
      <c r="K4024" s="116"/>
      <c r="L4024" s="116"/>
    </row>
    <row r="4025" spans="9:12" x14ac:dyDescent="0.25">
      <c r="I4025" s="116"/>
      <c r="J4025" s="116"/>
      <c r="K4025" s="116"/>
      <c r="L4025" s="116"/>
    </row>
    <row r="4026" spans="9:12" x14ac:dyDescent="0.25">
      <c r="I4026" s="116"/>
      <c r="J4026" s="116"/>
      <c r="K4026" s="116"/>
      <c r="L4026" s="116"/>
    </row>
    <row r="4027" spans="9:12" x14ac:dyDescent="0.25">
      <c r="I4027" s="116"/>
      <c r="J4027" s="116"/>
      <c r="K4027" s="116"/>
      <c r="L4027" s="116"/>
    </row>
    <row r="4028" spans="9:12" x14ac:dyDescent="0.25">
      <c r="I4028" s="116"/>
      <c r="J4028" s="116"/>
      <c r="K4028" s="116"/>
      <c r="L4028" s="116"/>
    </row>
    <row r="4029" spans="9:12" x14ac:dyDescent="0.25">
      <c r="I4029" s="116"/>
      <c r="J4029" s="116"/>
      <c r="K4029" s="116"/>
      <c r="L4029" s="116"/>
    </row>
    <row r="4030" spans="9:12" x14ac:dyDescent="0.25">
      <c r="I4030" s="116"/>
      <c r="J4030" s="116"/>
      <c r="K4030" s="116"/>
      <c r="L4030" s="116"/>
    </row>
    <row r="4031" spans="9:12" x14ac:dyDescent="0.25">
      <c r="I4031" s="116"/>
      <c r="J4031" s="116"/>
      <c r="K4031" s="116"/>
      <c r="L4031" s="116"/>
    </row>
    <row r="4032" spans="9:12" x14ac:dyDescent="0.25">
      <c r="I4032" s="116"/>
      <c r="J4032" s="116"/>
      <c r="K4032" s="116"/>
      <c r="L4032" s="116"/>
    </row>
    <row r="4033" spans="9:12" x14ac:dyDescent="0.25">
      <c r="I4033" s="116"/>
      <c r="J4033" s="116"/>
      <c r="K4033" s="116"/>
      <c r="L4033" s="116"/>
    </row>
    <row r="4034" spans="9:12" x14ac:dyDescent="0.25">
      <c r="I4034" s="116"/>
      <c r="J4034" s="116"/>
      <c r="K4034" s="116"/>
      <c r="L4034" s="116"/>
    </row>
    <row r="4035" spans="9:12" x14ac:dyDescent="0.25">
      <c r="I4035" s="116"/>
      <c r="J4035" s="116"/>
      <c r="K4035" s="116"/>
      <c r="L4035" s="116"/>
    </row>
    <row r="4036" spans="9:12" x14ac:dyDescent="0.25">
      <c r="I4036" s="116"/>
      <c r="J4036" s="116"/>
      <c r="K4036" s="116"/>
      <c r="L4036" s="116"/>
    </row>
    <row r="4037" spans="9:12" x14ac:dyDescent="0.25">
      <c r="I4037" s="116"/>
      <c r="J4037" s="116"/>
      <c r="K4037" s="116"/>
      <c r="L4037" s="116"/>
    </row>
    <row r="4038" spans="9:12" x14ac:dyDescent="0.25">
      <c r="I4038" s="116"/>
      <c r="J4038" s="116"/>
      <c r="K4038" s="116"/>
      <c r="L4038" s="116"/>
    </row>
    <row r="4039" spans="9:12" x14ac:dyDescent="0.25">
      <c r="I4039" s="116"/>
      <c r="J4039" s="116"/>
      <c r="K4039" s="116"/>
      <c r="L4039" s="116"/>
    </row>
    <row r="4040" spans="9:12" x14ac:dyDescent="0.25">
      <c r="I4040" s="116"/>
      <c r="J4040" s="116"/>
      <c r="K4040" s="116"/>
      <c r="L4040" s="116"/>
    </row>
    <row r="4041" spans="9:12" x14ac:dyDescent="0.25">
      <c r="I4041" s="116"/>
      <c r="J4041" s="116"/>
      <c r="K4041" s="116"/>
      <c r="L4041" s="116"/>
    </row>
    <row r="4042" spans="9:12" x14ac:dyDescent="0.25">
      <c r="I4042" s="116"/>
      <c r="J4042" s="116"/>
      <c r="K4042" s="116"/>
      <c r="L4042" s="116"/>
    </row>
    <row r="4043" spans="9:12" x14ac:dyDescent="0.25">
      <c r="I4043" s="116"/>
      <c r="J4043" s="116"/>
      <c r="K4043" s="116"/>
      <c r="L4043" s="116"/>
    </row>
    <row r="4044" spans="9:12" x14ac:dyDescent="0.25">
      <c r="I4044" s="116"/>
      <c r="J4044" s="116"/>
      <c r="K4044" s="116"/>
      <c r="L4044" s="116"/>
    </row>
    <row r="4045" spans="9:12" x14ac:dyDescent="0.25">
      <c r="I4045" s="116"/>
      <c r="J4045" s="116"/>
      <c r="K4045" s="116"/>
      <c r="L4045" s="116"/>
    </row>
    <row r="4046" spans="9:12" x14ac:dyDescent="0.25">
      <c r="I4046" s="116"/>
      <c r="J4046" s="116"/>
      <c r="K4046" s="116"/>
      <c r="L4046" s="116"/>
    </row>
    <row r="4047" spans="9:12" x14ac:dyDescent="0.25">
      <c r="I4047" s="116"/>
      <c r="J4047" s="116"/>
      <c r="K4047" s="116"/>
      <c r="L4047" s="116"/>
    </row>
    <row r="4048" spans="9:12" x14ac:dyDescent="0.25">
      <c r="I4048" s="116"/>
      <c r="J4048" s="116"/>
      <c r="K4048" s="116"/>
      <c r="L4048" s="116"/>
    </row>
    <row r="4049" spans="9:12" x14ac:dyDescent="0.25">
      <c r="I4049" s="116"/>
      <c r="J4049" s="116"/>
      <c r="K4049" s="116"/>
      <c r="L4049" s="116"/>
    </row>
    <row r="4050" spans="9:12" x14ac:dyDescent="0.25">
      <c r="I4050" s="116"/>
      <c r="J4050" s="116"/>
      <c r="K4050" s="116"/>
      <c r="L4050" s="116"/>
    </row>
    <row r="4051" spans="9:12" x14ac:dyDescent="0.25">
      <c r="I4051" s="116"/>
      <c r="J4051" s="116"/>
      <c r="K4051" s="116"/>
      <c r="L4051" s="116"/>
    </row>
    <row r="4052" spans="9:12" x14ac:dyDescent="0.25">
      <c r="I4052" s="116"/>
      <c r="J4052" s="116"/>
      <c r="K4052" s="116"/>
      <c r="L4052" s="116"/>
    </row>
    <row r="4053" spans="9:12" x14ac:dyDescent="0.25">
      <c r="I4053" s="116"/>
      <c r="J4053" s="116"/>
      <c r="K4053" s="116"/>
      <c r="L4053" s="116"/>
    </row>
    <row r="4054" spans="9:12" x14ac:dyDescent="0.25">
      <c r="I4054" s="116"/>
      <c r="J4054" s="116"/>
      <c r="K4054" s="116"/>
      <c r="L4054" s="116"/>
    </row>
    <row r="4055" spans="9:12" x14ac:dyDescent="0.25">
      <c r="I4055" s="116"/>
      <c r="J4055" s="116"/>
      <c r="K4055" s="116"/>
      <c r="L4055" s="116"/>
    </row>
    <row r="4056" spans="9:12" x14ac:dyDescent="0.25">
      <c r="I4056" s="116"/>
      <c r="J4056" s="116"/>
      <c r="K4056" s="116"/>
      <c r="L4056" s="116"/>
    </row>
    <row r="4057" spans="9:12" x14ac:dyDescent="0.25">
      <c r="I4057" s="116"/>
      <c r="J4057" s="116"/>
      <c r="K4057" s="116"/>
      <c r="L4057" s="116"/>
    </row>
    <row r="4058" spans="9:12" x14ac:dyDescent="0.25">
      <c r="I4058" s="116"/>
      <c r="J4058" s="116"/>
      <c r="K4058" s="116"/>
      <c r="L4058" s="116"/>
    </row>
    <row r="4059" spans="9:12" x14ac:dyDescent="0.25">
      <c r="I4059" s="116"/>
      <c r="J4059" s="116"/>
      <c r="K4059" s="116"/>
      <c r="L4059" s="116"/>
    </row>
    <row r="4060" spans="9:12" x14ac:dyDescent="0.25">
      <c r="I4060" s="116"/>
      <c r="J4060" s="116"/>
      <c r="K4060" s="116"/>
      <c r="L4060" s="116"/>
    </row>
    <row r="4061" spans="9:12" x14ac:dyDescent="0.25">
      <c r="I4061" s="116"/>
      <c r="J4061" s="116"/>
      <c r="K4061" s="116"/>
      <c r="L4061" s="116"/>
    </row>
    <row r="4062" spans="9:12" x14ac:dyDescent="0.25">
      <c r="I4062" s="116"/>
      <c r="J4062" s="116"/>
      <c r="K4062" s="116"/>
      <c r="L4062" s="116"/>
    </row>
    <row r="4063" spans="9:12" x14ac:dyDescent="0.25">
      <c r="I4063" s="116"/>
      <c r="J4063" s="116"/>
      <c r="K4063" s="116"/>
      <c r="L4063" s="116"/>
    </row>
    <row r="4064" spans="9:12" x14ac:dyDescent="0.25">
      <c r="I4064" s="116"/>
      <c r="J4064" s="116"/>
      <c r="K4064" s="116"/>
      <c r="L4064" s="116"/>
    </row>
    <row r="4065" spans="9:12" x14ac:dyDescent="0.25">
      <c r="I4065" s="116"/>
      <c r="J4065" s="116"/>
      <c r="K4065" s="116"/>
      <c r="L4065" s="116"/>
    </row>
    <row r="4066" spans="9:12" x14ac:dyDescent="0.25">
      <c r="I4066" s="116"/>
      <c r="J4066" s="116"/>
      <c r="K4066" s="116"/>
      <c r="L4066" s="116"/>
    </row>
    <row r="4067" spans="9:12" x14ac:dyDescent="0.25">
      <c r="I4067" s="116"/>
      <c r="J4067" s="116"/>
      <c r="K4067" s="116"/>
      <c r="L4067" s="116"/>
    </row>
    <row r="4068" spans="9:12" x14ac:dyDescent="0.25">
      <c r="I4068" s="116"/>
      <c r="J4068" s="116"/>
      <c r="K4068" s="116"/>
      <c r="L4068" s="116"/>
    </row>
    <row r="4069" spans="9:12" x14ac:dyDescent="0.25">
      <c r="I4069" s="116"/>
      <c r="J4069" s="116"/>
      <c r="K4069" s="116"/>
      <c r="L4069" s="116"/>
    </row>
    <row r="4070" spans="9:12" x14ac:dyDescent="0.25">
      <c r="I4070" s="116"/>
      <c r="J4070" s="116"/>
      <c r="K4070" s="116"/>
      <c r="L4070" s="116"/>
    </row>
    <row r="4071" spans="9:12" x14ac:dyDescent="0.25">
      <c r="I4071" s="116"/>
      <c r="J4071" s="116"/>
      <c r="K4071" s="116"/>
      <c r="L4071" s="116"/>
    </row>
    <row r="4072" spans="9:12" x14ac:dyDescent="0.25">
      <c r="I4072" s="116"/>
      <c r="J4072" s="116"/>
      <c r="K4072" s="116"/>
      <c r="L4072" s="116"/>
    </row>
    <row r="4073" spans="9:12" x14ac:dyDescent="0.25">
      <c r="I4073" s="116"/>
      <c r="J4073" s="116"/>
      <c r="K4073" s="116"/>
      <c r="L4073" s="116"/>
    </row>
    <row r="4074" spans="9:12" x14ac:dyDescent="0.25">
      <c r="I4074" s="116"/>
      <c r="J4074" s="116"/>
      <c r="K4074" s="116"/>
      <c r="L4074" s="116"/>
    </row>
    <row r="4075" spans="9:12" x14ac:dyDescent="0.25">
      <c r="I4075" s="116"/>
      <c r="J4075" s="116"/>
      <c r="K4075" s="116"/>
      <c r="L4075" s="116"/>
    </row>
    <row r="4076" spans="9:12" x14ac:dyDescent="0.25">
      <c r="I4076" s="116"/>
      <c r="J4076" s="116"/>
      <c r="K4076" s="116"/>
      <c r="L4076" s="116"/>
    </row>
    <row r="4077" spans="9:12" x14ac:dyDescent="0.25">
      <c r="I4077" s="116"/>
      <c r="J4077" s="116"/>
      <c r="K4077" s="116"/>
      <c r="L4077" s="116"/>
    </row>
    <row r="4078" spans="9:12" x14ac:dyDescent="0.25">
      <c r="I4078" s="116"/>
      <c r="J4078" s="116"/>
      <c r="K4078" s="116"/>
      <c r="L4078" s="116"/>
    </row>
    <row r="4079" spans="9:12" x14ac:dyDescent="0.25">
      <c r="I4079" s="116"/>
      <c r="J4079" s="116"/>
      <c r="K4079" s="116"/>
      <c r="L4079" s="116"/>
    </row>
    <row r="4080" spans="9:12" x14ac:dyDescent="0.25">
      <c r="I4080" s="116"/>
      <c r="J4080" s="116"/>
      <c r="K4080" s="116"/>
      <c r="L4080" s="116"/>
    </row>
    <row r="4081" spans="9:12" x14ac:dyDescent="0.25">
      <c r="I4081" s="116"/>
      <c r="J4081" s="116"/>
      <c r="K4081" s="116"/>
      <c r="L4081" s="116"/>
    </row>
    <row r="4082" spans="9:12" x14ac:dyDescent="0.25">
      <c r="I4082" s="116"/>
      <c r="J4082" s="116"/>
      <c r="K4082" s="116"/>
      <c r="L4082" s="116"/>
    </row>
    <row r="4083" spans="9:12" x14ac:dyDescent="0.25">
      <c r="I4083" s="116"/>
      <c r="J4083" s="116"/>
      <c r="K4083" s="116"/>
      <c r="L4083" s="116"/>
    </row>
    <row r="4084" spans="9:12" x14ac:dyDescent="0.25">
      <c r="I4084" s="116"/>
      <c r="J4084" s="116"/>
      <c r="K4084" s="116"/>
      <c r="L4084" s="116"/>
    </row>
    <row r="4085" spans="9:12" x14ac:dyDescent="0.25">
      <c r="I4085" s="116"/>
      <c r="J4085" s="116"/>
      <c r="K4085" s="116"/>
      <c r="L4085" s="116"/>
    </row>
    <row r="4086" spans="9:12" x14ac:dyDescent="0.25">
      <c r="I4086" s="116"/>
      <c r="J4086" s="116"/>
      <c r="K4086" s="116"/>
      <c r="L4086" s="116"/>
    </row>
    <row r="4087" spans="9:12" x14ac:dyDescent="0.25">
      <c r="I4087" s="116"/>
      <c r="J4087" s="116"/>
      <c r="K4087" s="116"/>
      <c r="L4087" s="116"/>
    </row>
    <row r="4088" spans="9:12" x14ac:dyDescent="0.25">
      <c r="I4088" s="116"/>
      <c r="J4088" s="116"/>
      <c r="K4088" s="116"/>
      <c r="L4088" s="116"/>
    </row>
    <row r="4089" spans="9:12" x14ac:dyDescent="0.25">
      <c r="I4089" s="116"/>
      <c r="J4089" s="116"/>
      <c r="K4089" s="116"/>
      <c r="L4089" s="116"/>
    </row>
    <row r="4090" spans="9:12" x14ac:dyDescent="0.25">
      <c r="I4090" s="116"/>
      <c r="J4090" s="116"/>
      <c r="K4090" s="116"/>
      <c r="L4090" s="116"/>
    </row>
    <row r="4091" spans="9:12" x14ac:dyDescent="0.25">
      <c r="I4091" s="116"/>
      <c r="J4091" s="116"/>
      <c r="K4091" s="116"/>
      <c r="L4091" s="116"/>
    </row>
    <row r="4092" spans="9:12" x14ac:dyDescent="0.25">
      <c r="I4092" s="116"/>
      <c r="J4092" s="116"/>
      <c r="K4092" s="116"/>
      <c r="L4092" s="116"/>
    </row>
    <row r="4093" spans="9:12" x14ac:dyDescent="0.25">
      <c r="I4093" s="116"/>
      <c r="J4093" s="116"/>
      <c r="K4093" s="116"/>
      <c r="L4093" s="116"/>
    </row>
    <row r="4094" spans="9:12" x14ac:dyDescent="0.25">
      <c r="I4094" s="116"/>
      <c r="J4094" s="116"/>
      <c r="K4094" s="116"/>
      <c r="L4094" s="116"/>
    </row>
    <row r="4095" spans="9:12" x14ac:dyDescent="0.25">
      <c r="I4095" s="116"/>
      <c r="J4095" s="116"/>
      <c r="K4095" s="116"/>
      <c r="L4095" s="116"/>
    </row>
    <row r="4096" spans="9:12" x14ac:dyDescent="0.25">
      <c r="I4096" s="116"/>
      <c r="J4096" s="116"/>
      <c r="K4096" s="116"/>
      <c r="L4096" s="116"/>
    </row>
    <row r="4097" spans="9:12" x14ac:dyDescent="0.25">
      <c r="I4097" s="116"/>
      <c r="J4097" s="116"/>
      <c r="K4097" s="116"/>
      <c r="L4097" s="116"/>
    </row>
    <row r="4098" spans="9:12" x14ac:dyDescent="0.25">
      <c r="I4098" s="116"/>
      <c r="J4098" s="116"/>
      <c r="K4098" s="116"/>
      <c r="L4098" s="116"/>
    </row>
    <row r="4099" spans="9:12" x14ac:dyDescent="0.25">
      <c r="I4099" s="116"/>
      <c r="J4099" s="116"/>
      <c r="K4099" s="116"/>
      <c r="L4099" s="116"/>
    </row>
    <row r="4100" spans="9:12" x14ac:dyDescent="0.25">
      <c r="I4100" s="116"/>
      <c r="J4100" s="116"/>
      <c r="K4100" s="116"/>
      <c r="L4100" s="116"/>
    </row>
    <row r="4101" spans="9:12" x14ac:dyDescent="0.25">
      <c r="I4101" s="116"/>
      <c r="J4101" s="116"/>
      <c r="K4101" s="116"/>
      <c r="L4101" s="116"/>
    </row>
    <row r="4102" spans="9:12" x14ac:dyDescent="0.25">
      <c r="I4102" s="116"/>
      <c r="J4102" s="116"/>
      <c r="K4102" s="116"/>
      <c r="L4102" s="116"/>
    </row>
    <row r="4103" spans="9:12" x14ac:dyDescent="0.25">
      <c r="I4103" s="116"/>
      <c r="J4103" s="116"/>
      <c r="K4103" s="116"/>
      <c r="L4103" s="116"/>
    </row>
    <row r="4104" spans="9:12" x14ac:dyDescent="0.25">
      <c r="I4104" s="116"/>
      <c r="J4104" s="116"/>
      <c r="K4104" s="116"/>
      <c r="L4104" s="116"/>
    </row>
    <row r="4105" spans="9:12" x14ac:dyDescent="0.25">
      <c r="I4105" s="116"/>
      <c r="J4105" s="116"/>
      <c r="K4105" s="116"/>
      <c r="L4105" s="116"/>
    </row>
    <row r="4106" spans="9:12" x14ac:dyDescent="0.25">
      <c r="I4106" s="116"/>
      <c r="J4106" s="116"/>
      <c r="K4106" s="116"/>
      <c r="L4106" s="116"/>
    </row>
    <row r="4107" spans="9:12" x14ac:dyDescent="0.25">
      <c r="I4107" s="116"/>
      <c r="J4107" s="116"/>
      <c r="K4107" s="116"/>
      <c r="L4107" s="116"/>
    </row>
    <row r="4108" spans="9:12" x14ac:dyDescent="0.25">
      <c r="I4108" s="116"/>
      <c r="J4108" s="116"/>
      <c r="K4108" s="116"/>
      <c r="L4108" s="116"/>
    </row>
    <row r="4109" spans="9:12" x14ac:dyDescent="0.25">
      <c r="I4109" s="116"/>
      <c r="J4109" s="116"/>
      <c r="K4109" s="116"/>
      <c r="L4109" s="116"/>
    </row>
    <row r="4110" spans="9:12" x14ac:dyDescent="0.25">
      <c r="I4110" s="116"/>
      <c r="J4110" s="116"/>
      <c r="K4110" s="116"/>
      <c r="L4110" s="116"/>
    </row>
    <row r="4111" spans="9:12" x14ac:dyDescent="0.25">
      <c r="I4111" s="116"/>
      <c r="J4111" s="116"/>
      <c r="K4111" s="116"/>
      <c r="L4111" s="116"/>
    </row>
    <row r="4112" spans="9:12" x14ac:dyDescent="0.25">
      <c r="I4112" s="116"/>
      <c r="J4112" s="116"/>
      <c r="K4112" s="116"/>
      <c r="L4112" s="116"/>
    </row>
    <row r="4113" spans="9:12" x14ac:dyDescent="0.25">
      <c r="I4113" s="116"/>
      <c r="J4113" s="116"/>
      <c r="K4113" s="116"/>
      <c r="L4113" s="116"/>
    </row>
    <row r="4114" spans="9:12" x14ac:dyDescent="0.25">
      <c r="I4114" s="116"/>
      <c r="J4114" s="116"/>
      <c r="K4114" s="116"/>
      <c r="L4114" s="116"/>
    </row>
    <row r="4115" spans="9:12" x14ac:dyDescent="0.25">
      <c r="I4115" s="116"/>
      <c r="J4115" s="116"/>
      <c r="K4115" s="116"/>
      <c r="L4115" s="116"/>
    </row>
    <row r="4116" spans="9:12" x14ac:dyDescent="0.25">
      <c r="I4116" s="116"/>
      <c r="J4116" s="116"/>
      <c r="K4116" s="116"/>
      <c r="L4116" s="116"/>
    </row>
    <row r="4117" spans="9:12" x14ac:dyDescent="0.25">
      <c r="I4117" s="116"/>
      <c r="J4117" s="116"/>
      <c r="K4117" s="116"/>
      <c r="L4117" s="116"/>
    </row>
    <row r="4118" spans="9:12" x14ac:dyDescent="0.25">
      <c r="I4118" s="116"/>
      <c r="J4118" s="116"/>
      <c r="K4118" s="116"/>
      <c r="L4118" s="116"/>
    </row>
    <row r="4119" spans="9:12" x14ac:dyDescent="0.25">
      <c r="I4119" s="116"/>
      <c r="J4119" s="116"/>
      <c r="K4119" s="116"/>
      <c r="L4119" s="116"/>
    </row>
    <row r="4120" spans="9:12" x14ac:dyDescent="0.25">
      <c r="I4120" s="116"/>
      <c r="J4120" s="116"/>
      <c r="K4120" s="116"/>
      <c r="L4120" s="116"/>
    </row>
    <row r="4121" spans="9:12" x14ac:dyDescent="0.25">
      <c r="I4121" s="116"/>
      <c r="J4121" s="116"/>
      <c r="K4121" s="116"/>
      <c r="L4121" s="116"/>
    </row>
    <row r="4122" spans="9:12" x14ac:dyDescent="0.25">
      <c r="I4122" s="116"/>
      <c r="J4122" s="116"/>
      <c r="K4122" s="116"/>
      <c r="L4122" s="116"/>
    </row>
    <row r="4123" spans="9:12" x14ac:dyDescent="0.25">
      <c r="I4123" s="116"/>
      <c r="J4123" s="116"/>
      <c r="K4123" s="116"/>
      <c r="L4123" s="116"/>
    </row>
    <row r="4124" spans="9:12" x14ac:dyDescent="0.25">
      <c r="I4124" s="116"/>
      <c r="J4124" s="116"/>
      <c r="K4124" s="116"/>
      <c r="L4124" s="116"/>
    </row>
    <row r="4125" spans="9:12" x14ac:dyDescent="0.25">
      <c r="I4125" s="116"/>
      <c r="J4125" s="116"/>
      <c r="K4125" s="116"/>
      <c r="L4125" s="116"/>
    </row>
    <row r="4126" spans="9:12" x14ac:dyDescent="0.25">
      <c r="I4126" s="116"/>
      <c r="J4126" s="116"/>
      <c r="K4126" s="116"/>
      <c r="L4126" s="116"/>
    </row>
    <row r="4127" spans="9:12" x14ac:dyDescent="0.25">
      <c r="I4127" s="116"/>
      <c r="J4127" s="116"/>
      <c r="K4127" s="116"/>
      <c r="L4127" s="116"/>
    </row>
    <row r="4128" spans="9:12" x14ac:dyDescent="0.25">
      <c r="I4128" s="116"/>
      <c r="J4128" s="116"/>
      <c r="K4128" s="116"/>
      <c r="L4128" s="116"/>
    </row>
    <row r="4129" spans="9:12" x14ac:dyDescent="0.25">
      <c r="I4129" s="116"/>
      <c r="J4129" s="116"/>
      <c r="K4129" s="116"/>
      <c r="L4129" s="116"/>
    </row>
    <row r="4130" spans="9:12" x14ac:dyDescent="0.25">
      <c r="I4130" s="116"/>
      <c r="J4130" s="116"/>
      <c r="K4130" s="116"/>
      <c r="L4130" s="116"/>
    </row>
    <row r="4131" spans="9:12" x14ac:dyDescent="0.25">
      <c r="I4131" s="116"/>
      <c r="J4131" s="116"/>
      <c r="K4131" s="116"/>
      <c r="L4131" s="116"/>
    </row>
    <row r="4132" spans="9:12" x14ac:dyDescent="0.25">
      <c r="I4132" s="116"/>
      <c r="J4132" s="116"/>
      <c r="K4132" s="116"/>
      <c r="L4132" s="116"/>
    </row>
    <row r="4133" spans="9:12" x14ac:dyDescent="0.25">
      <c r="I4133" s="116"/>
      <c r="J4133" s="116"/>
      <c r="K4133" s="116"/>
      <c r="L4133" s="116"/>
    </row>
    <row r="4134" spans="9:12" x14ac:dyDescent="0.25">
      <c r="I4134" s="116"/>
      <c r="J4134" s="116"/>
      <c r="K4134" s="116"/>
      <c r="L4134" s="116"/>
    </row>
    <row r="4135" spans="9:12" x14ac:dyDescent="0.25">
      <c r="I4135" s="116"/>
      <c r="J4135" s="116"/>
      <c r="K4135" s="116"/>
      <c r="L4135" s="116"/>
    </row>
    <row r="4136" spans="9:12" x14ac:dyDescent="0.25">
      <c r="I4136" s="116"/>
      <c r="J4136" s="116"/>
      <c r="K4136" s="116"/>
      <c r="L4136" s="116"/>
    </row>
    <row r="4137" spans="9:12" x14ac:dyDescent="0.25">
      <c r="I4137" s="116"/>
      <c r="J4137" s="116"/>
      <c r="K4137" s="116"/>
      <c r="L4137" s="116"/>
    </row>
    <row r="4138" spans="9:12" x14ac:dyDescent="0.25">
      <c r="I4138" s="116"/>
      <c r="J4138" s="116"/>
      <c r="K4138" s="116"/>
      <c r="L4138" s="116"/>
    </row>
    <row r="4139" spans="9:12" x14ac:dyDescent="0.25">
      <c r="I4139" s="116"/>
      <c r="J4139" s="116"/>
      <c r="K4139" s="116"/>
      <c r="L4139" s="116"/>
    </row>
    <row r="4140" spans="9:12" x14ac:dyDescent="0.25">
      <c r="I4140" s="116"/>
      <c r="J4140" s="116"/>
      <c r="K4140" s="116"/>
      <c r="L4140" s="116"/>
    </row>
    <row r="4141" spans="9:12" x14ac:dyDescent="0.25">
      <c r="I4141" s="116"/>
      <c r="J4141" s="116"/>
      <c r="K4141" s="116"/>
      <c r="L4141" s="116"/>
    </row>
    <row r="4142" spans="9:12" x14ac:dyDescent="0.25">
      <c r="I4142" s="116"/>
      <c r="J4142" s="116"/>
      <c r="K4142" s="116"/>
      <c r="L4142" s="116"/>
    </row>
    <row r="4143" spans="9:12" x14ac:dyDescent="0.25">
      <c r="I4143" s="116"/>
      <c r="J4143" s="116"/>
      <c r="K4143" s="116"/>
      <c r="L4143" s="116"/>
    </row>
    <row r="4144" spans="9:12" x14ac:dyDescent="0.25">
      <c r="I4144" s="116"/>
      <c r="J4144" s="116"/>
      <c r="K4144" s="116"/>
      <c r="L4144" s="116"/>
    </row>
    <row r="4145" spans="9:12" x14ac:dyDescent="0.25">
      <c r="I4145" s="116"/>
      <c r="J4145" s="116"/>
      <c r="K4145" s="116"/>
      <c r="L4145" s="116"/>
    </row>
    <row r="4146" spans="9:12" x14ac:dyDescent="0.25">
      <c r="I4146" s="116"/>
      <c r="J4146" s="116"/>
      <c r="K4146" s="116"/>
      <c r="L4146" s="116"/>
    </row>
    <row r="4147" spans="9:12" x14ac:dyDescent="0.25">
      <c r="I4147" s="116"/>
      <c r="J4147" s="116"/>
      <c r="K4147" s="116"/>
      <c r="L4147" s="116"/>
    </row>
    <row r="4148" spans="9:12" x14ac:dyDescent="0.25">
      <c r="I4148" s="116"/>
      <c r="J4148" s="116"/>
      <c r="K4148" s="116"/>
      <c r="L4148" s="116"/>
    </row>
    <row r="4149" spans="9:12" x14ac:dyDescent="0.25">
      <c r="I4149" s="116"/>
      <c r="J4149" s="116"/>
      <c r="K4149" s="116"/>
      <c r="L4149" s="116"/>
    </row>
    <row r="4150" spans="9:12" x14ac:dyDescent="0.25">
      <c r="I4150" s="116"/>
      <c r="J4150" s="116"/>
      <c r="K4150" s="116"/>
      <c r="L4150" s="116"/>
    </row>
    <row r="4151" spans="9:12" x14ac:dyDescent="0.25">
      <c r="I4151" s="116"/>
      <c r="J4151" s="116"/>
      <c r="K4151" s="116"/>
      <c r="L4151" s="116"/>
    </row>
    <row r="4152" spans="9:12" x14ac:dyDescent="0.25">
      <c r="I4152" s="116"/>
      <c r="J4152" s="116"/>
      <c r="K4152" s="116"/>
      <c r="L4152" s="116"/>
    </row>
    <row r="4153" spans="9:12" x14ac:dyDescent="0.25">
      <c r="I4153" s="116"/>
      <c r="J4153" s="116"/>
      <c r="K4153" s="116"/>
      <c r="L4153" s="116"/>
    </row>
    <row r="4154" spans="9:12" x14ac:dyDescent="0.25">
      <c r="I4154" s="116"/>
      <c r="J4154" s="116"/>
      <c r="K4154" s="116"/>
      <c r="L4154" s="116"/>
    </row>
    <row r="4155" spans="9:12" x14ac:dyDescent="0.25">
      <c r="I4155" s="116"/>
      <c r="J4155" s="116"/>
      <c r="K4155" s="116"/>
      <c r="L4155" s="116"/>
    </row>
    <row r="4156" spans="9:12" x14ac:dyDescent="0.25">
      <c r="I4156" s="116"/>
      <c r="J4156" s="116"/>
      <c r="K4156" s="116"/>
      <c r="L4156" s="116"/>
    </row>
    <row r="4157" spans="9:12" x14ac:dyDescent="0.25">
      <c r="I4157" s="116"/>
      <c r="J4157" s="116"/>
      <c r="K4157" s="116"/>
      <c r="L4157" s="116"/>
    </row>
    <row r="4158" spans="9:12" x14ac:dyDescent="0.25">
      <c r="I4158" s="116"/>
      <c r="J4158" s="116"/>
      <c r="K4158" s="116"/>
      <c r="L4158" s="116"/>
    </row>
    <row r="4159" spans="9:12" x14ac:dyDescent="0.25">
      <c r="I4159" s="116"/>
      <c r="J4159" s="116"/>
      <c r="K4159" s="116"/>
      <c r="L4159" s="116"/>
    </row>
    <row r="4160" spans="9:12" x14ac:dyDescent="0.25">
      <c r="I4160" s="116"/>
      <c r="J4160" s="116"/>
      <c r="K4160" s="116"/>
      <c r="L4160" s="116"/>
    </row>
    <row r="4161" spans="9:12" x14ac:dyDescent="0.25">
      <c r="I4161" s="116"/>
      <c r="J4161" s="116"/>
      <c r="K4161" s="116"/>
      <c r="L4161" s="116"/>
    </row>
    <row r="4162" spans="9:12" x14ac:dyDescent="0.25">
      <c r="I4162" s="116"/>
      <c r="J4162" s="116"/>
      <c r="K4162" s="116"/>
      <c r="L4162" s="116"/>
    </row>
    <row r="4163" spans="9:12" x14ac:dyDescent="0.25">
      <c r="I4163" s="116"/>
      <c r="J4163" s="116"/>
      <c r="K4163" s="116"/>
      <c r="L4163" s="116"/>
    </row>
    <row r="4164" spans="9:12" x14ac:dyDescent="0.25">
      <c r="I4164" s="116"/>
      <c r="J4164" s="116"/>
      <c r="K4164" s="116"/>
      <c r="L4164" s="116"/>
    </row>
    <row r="4165" spans="9:12" x14ac:dyDescent="0.25">
      <c r="I4165" s="116"/>
      <c r="J4165" s="116"/>
      <c r="K4165" s="116"/>
      <c r="L4165" s="116"/>
    </row>
    <row r="4166" spans="9:12" x14ac:dyDescent="0.25">
      <c r="I4166" s="116"/>
      <c r="J4166" s="116"/>
      <c r="K4166" s="116"/>
      <c r="L4166" s="116"/>
    </row>
    <row r="4167" spans="9:12" x14ac:dyDescent="0.25">
      <c r="I4167" s="116"/>
      <c r="J4167" s="116"/>
      <c r="K4167" s="116"/>
      <c r="L4167" s="116"/>
    </row>
    <row r="4168" spans="9:12" x14ac:dyDescent="0.25">
      <c r="I4168" s="116"/>
      <c r="J4168" s="116"/>
      <c r="K4168" s="116"/>
      <c r="L4168" s="116"/>
    </row>
    <row r="4169" spans="9:12" x14ac:dyDescent="0.25">
      <c r="I4169" s="116"/>
      <c r="J4169" s="116"/>
      <c r="K4169" s="116"/>
      <c r="L4169" s="116"/>
    </row>
    <row r="4170" spans="9:12" x14ac:dyDescent="0.25">
      <c r="I4170" s="116"/>
      <c r="J4170" s="116"/>
      <c r="K4170" s="116"/>
      <c r="L4170" s="116"/>
    </row>
    <row r="4171" spans="9:12" x14ac:dyDescent="0.25">
      <c r="I4171" s="116"/>
      <c r="J4171" s="116"/>
      <c r="K4171" s="116"/>
      <c r="L4171" s="116"/>
    </row>
    <row r="4172" spans="9:12" x14ac:dyDescent="0.25">
      <c r="I4172" s="116"/>
      <c r="J4172" s="116"/>
      <c r="K4172" s="116"/>
      <c r="L4172" s="116"/>
    </row>
    <row r="4173" spans="9:12" x14ac:dyDescent="0.25">
      <c r="I4173" s="116"/>
      <c r="J4173" s="116"/>
      <c r="K4173" s="116"/>
      <c r="L4173" s="116"/>
    </row>
    <row r="4174" spans="9:12" x14ac:dyDescent="0.25">
      <c r="I4174" s="116"/>
      <c r="J4174" s="116"/>
      <c r="K4174" s="116"/>
      <c r="L4174" s="116"/>
    </row>
    <row r="4175" spans="9:12" x14ac:dyDescent="0.25">
      <c r="I4175" s="116"/>
      <c r="J4175" s="116"/>
      <c r="K4175" s="116"/>
      <c r="L4175" s="116"/>
    </row>
    <row r="4176" spans="9:12" x14ac:dyDescent="0.25">
      <c r="I4176" s="116"/>
      <c r="J4176" s="116"/>
      <c r="K4176" s="116"/>
      <c r="L4176" s="116"/>
    </row>
    <row r="4177" spans="9:12" x14ac:dyDescent="0.25">
      <c r="I4177" s="116"/>
      <c r="J4177" s="116"/>
      <c r="K4177" s="116"/>
      <c r="L4177" s="116"/>
    </row>
    <row r="4178" spans="9:12" x14ac:dyDescent="0.25">
      <c r="I4178" s="116"/>
      <c r="J4178" s="116"/>
      <c r="K4178" s="116"/>
      <c r="L4178" s="116"/>
    </row>
    <row r="4179" spans="9:12" x14ac:dyDescent="0.25">
      <c r="I4179" s="116"/>
      <c r="J4179" s="116"/>
      <c r="K4179" s="116"/>
      <c r="L4179" s="116"/>
    </row>
    <row r="4180" spans="9:12" x14ac:dyDescent="0.25">
      <c r="I4180" s="116"/>
      <c r="J4180" s="116"/>
      <c r="K4180" s="116"/>
      <c r="L4180" s="116"/>
    </row>
    <row r="4181" spans="9:12" x14ac:dyDescent="0.25">
      <c r="I4181" s="116"/>
      <c r="J4181" s="116"/>
      <c r="K4181" s="116"/>
      <c r="L4181" s="116"/>
    </row>
    <row r="4182" spans="9:12" x14ac:dyDescent="0.25">
      <c r="I4182" s="116"/>
      <c r="J4182" s="116"/>
      <c r="K4182" s="116"/>
      <c r="L4182" s="116"/>
    </row>
    <row r="4183" spans="9:12" x14ac:dyDescent="0.25">
      <c r="I4183" s="116"/>
      <c r="J4183" s="116"/>
      <c r="K4183" s="116"/>
      <c r="L4183" s="116"/>
    </row>
    <row r="4184" spans="9:12" x14ac:dyDescent="0.25">
      <c r="I4184" s="116"/>
      <c r="J4184" s="116"/>
      <c r="K4184" s="116"/>
      <c r="L4184" s="116"/>
    </row>
    <row r="4185" spans="9:12" x14ac:dyDescent="0.25">
      <c r="I4185" s="116"/>
      <c r="J4185" s="116"/>
      <c r="K4185" s="116"/>
      <c r="L4185" s="116"/>
    </row>
    <row r="4186" spans="9:12" x14ac:dyDescent="0.25">
      <c r="I4186" s="116"/>
      <c r="J4186" s="116"/>
      <c r="K4186" s="116"/>
      <c r="L4186" s="116"/>
    </row>
    <row r="4187" spans="9:12" x14ac:dyDescent="0.25">
      <c r="I4187" s="116"/>
      <c r="J4187" s="116"/>
      <c r="K4187" s="116"/>
      <c r="L4187" s="116"/>
    </row>
    <row r="4188" spans="9:12" x14ac:dyDescent="0.25">
      <c r="I4188" s="116"/>
      <c r="J4188" s="116"/>
      <c r="K4188" s="116"/>
      <c r="L4188" s="116"/>
    </row>
    <row r="4189" spans="9:12" x14ac:dyDescent="0.25">
      <c r="I4189" s="116"/>
      <c r="J4189" s="116"/>
      <c r="K4189" s="116"/>
      <c r="L4189" s="116"/>
    </row>
    <row r="4190" spans="9:12" x14ac:dyDescent="0.25">
      <c r="I4190" s="116"/>
      <c r="J4190" s="116"/>
      <c r="K4190" s="116"/>
      <c r="L4190" s="116"/>
    </row>
    <row r="4191" spans="9:12" x14ac:dyDescent="0.25">
      <c r="I4191" s="116"/>
      <c r="J4191" s="116"/>
      <c r="K4191" s="116"/>
      <c r="L4191" s="116"/>
    </row>
    <row r="4192" spans="9:12" x14ac:dyDescent="0.25">
      <c r="I4192" s="116"/>
      <c r="J4192" s="116"/>
      <c r="K4192" s="116"/>
      <c r="L4192" s="116"/>
    </row>
    <row r="4193" spans="9:12" x14ac:dyDescent="0.25">
      <c r="I4193" s="116"/>
      <c r="J4193" s="116"/>
      <c r="K4193" s="116"/>
      <c r="L4193" s="116"/>
    </row>
    <row r="4194" spans="9:12" x14ac:dyDescent="0.25">
      <c r="I4194" s="116"/>
      <c r="J4194" s="116"/>
      <c r="K4194" s="116"/>
      <c r="L4194" s="116"/>
    </row>
    <row r="4195" spans="9:12" x14ac:dyDescent="0.25">
      <c r="I4195" s="116"/>
      <c r="J4195" s="116"/>
      <c r="K4195" s="116"/>
      <c r="L4195" s="116"/>
    </row>
    <row r="4196" spans="9:12" x14ac:dyDescent="0.25">
      <c r="I4196" s="116"/>
      <c r="J4196" s="116"/>
      <c r="K4196" s="116"/>
      <c r="L4196" s="116"/>
    </row>
    <row r="4197" spans="9:12" x14ac:dyDescent="0.25">
      <c r="I4197" s="116"/>
      <c r="J4197" s="116"/>
      <c r="K4197" s="116"/>
      <c r="L4197" s="116"/>
    </row>
    <row r="4198" spans="9:12" x14ac:dyDescent="0.25">
      <c r="I4198" s="116"/>
      <c r="J4198" s="116"/>
      <c r="K4198" s="116"/>
      <c r="L4198" s="116"/>
    </row>
    <row r="4199" spans="9:12" x14ac:dyDescent="0.25">
      <c r="I4199" s="116"/>
      <c r="J4199" s="116"/>
      <c r="K4199" s="116"/>
      <c r="L4199" s="116"/>
    </row>
    <row r="4200" spans="9:12" x14ac:dyDescent="0.25">
      <c r="I4200" s="116"/>
      <c r="J4200" s="116"/>
      <c r="K4200" s="116"/>
      <c r="L4200" s="116"/>
    </row>
    <row r="4201" spans="9:12" x14ac:dyDescent="0.25">
      <c r="I4201" s="116"/>
      <c r="J4201" s="116"/>
      <c r="K4201" s="116"/>
      <c r="L4201" s="116"/>
    </row>
    <row r="4202" spans="9:12" x14ac:dyDescent="0.25">
      <c r="I4202" s="116"/>
      <c r="J4202" s="116"/>
      <c r="K4202" s="116"/>
      <c r="L4202" s="116"/>
    </row>
    <row r="4203" spans="9:12" x14ac:dyDescent="0.25">
      <c r="I4203" s="116"/>
      <c r="J4203" s="116"/>
      <c r="K4203" s="116"/>
      <c r="L4203" s="116"/>
    </row>
    <row r="4204" spans="9:12" x14ac:dyDescent="0.25">
      <c r="I4204" s="116"/>
      <c r="J4204" s="116"/>
      <c r="K4204" s="116"/>
      <c r="L4204" s="116"/>
    </row>
    <row r="4205" spans="9:12" x14ac:dyDescent="0.25">
      <c r="I4205" s="116"/>
      <c r="J4205" s="116"/>
      <c r="K4205" s="116"/>
      <c r="L4205" s="116"/>
    </row>
    <row r="4206" spans="9:12" x14ac:dyDescent="0.25">
      <c r="I4206" s="116"/>
      <c r="J4206" s="116"/>
      <c r="K4206" s="116"/>
      <c r="L4206" s="116"/>
    </row>
    <row r="4207" spans="9:12" x14ac:dyDescent="0.25">
      <c r="I4207" s="116"/>
      <c r="J4207" s="116"/>
      <c r="K4207" s="116"/>
      <c r="L4207" s="116"/>
    </row>
    <row r="4208" spans="9:12" x14ac:dyDescent="0.25">
      <c r="I4208" s="116"/>
      <c r="J4208" s="116"/>
      <c r="K4208" s="116"/>
      <c r="L4208" s="116"/>
    </row>
    <row r="4209" spans="9:12" x14ac:dyDescent="0.25">
      <c r="I4209" s="116"/>
      <c r="J4209" s="116"/>
      <c r="K4209" s="116"/>
      <c r="L4209" s="116"/>
    </row>
    <row r="4210" spans="9:12" x14ac:dyDescent="0.25">
      <c r="I4210" s="116"/>
      <c r="J4210" s="116"/>
      <c r="K4210" s="116"/>
      <c r="L4210" s="116"/>
    </row>
    <row r="4211" spans="9:12" x14ac:dyDescent="0.25">
      <c r="I4211" s="116"/>
      <c r="J4211" s="116"/>
      <c r="K4211" s="116"/>
      <c r="L4211" s="116"/>
    </row>
    <row r="4212" spans="9:12" x14ac:dyDescent="0.25">
      <c r="I4212" s="116"/>
      <c r="J4212" s="116"/>
      <c r="K4212" s="116"/>
      <c r="L4212" s="116"/>
    </row>
    <row r="4213" spans="9:12" x14ac:dyDescent="0.25">
      <c r="I4213" s="116"/>
      <c r="J4213" s="116"/>
      <c r="K4213" s="116"/>
      <c r="L4213" s="116"/>
    </row>
    <row r="4214" spans="9:12" x14ac:dyDescent="0.25">
      <c r="I4214" s="116"/>
      <c r="J4214" s="116"/>
      <c r="K4214" s="116"/>
      <c r="L4214" s="116"/>
    </row>
    <row r="4215" spans="9:12" x14ac:dyDescent="0.25">
      <c r="I4215" s="116"/>
      <c r="J4215" s="116"/>
      <c r="K4215" s="116"/>
      <c r="L4215" s="116"/>
    </row>
    <row r="4216" spans="9:12" x14ac:dyDescent="0.25">
      <c r="I4216" s="116"/>
      <c r="J4216" s="116"/>
      <c r="K4216" s="116"/>
      <c r="L4216" s="116"/>
    </row>
    <row r="4217" spans="9:12" x14ac:dyDescent="0.25">
      <c r="I4217" s="116"/>
      <c r="J4217" s="116"/>
      <c r="K4217" s="116"/>
      <c r="L4217" s="116"/>
    </row>
    <row r="4218" spans="9:12" x14ac:dyDescent="0.25">
      <c r="I4218" s="116"/>
      <c r="J4218" s="116"/>
      <c r="K4218" s="116"/>
      <c r="L4218" s="116"/>
    </row>
    <row r="4219" spans="9:12" x14ac:dyDescent="0.25">
      <c r="I4219" s="116"/>
      <c r="J4219" s="116"/>
      <c r="K4219" s="116"/>
      <c r="L4219" s="116"/>
    </row>
    <row r="4220" spans="9:12" x14ac:dyDescent="0.25">
      <c r="I4220" s="116"/>
      <c r="J4220" s="116"/>
      <c r="K4220" s="116"/>
      <c r="L4220" s="116"/>
    </row>
    <row r="4221" spans="9:12" x14ac:dyDescent="0.25">
      <c r="I4221" s="116"/>
      <c r="J4221" s="116"/>
      <c r="K4221" s="116"/>
      <c r="L4221" s="116"/>
    </row>
    <row r="4222" spans="9:12" x14ac:dyDescent="0.25">
      <c r="I4222" s="116"/>
      <c r="J4222" s="116"/>
      <c r="K4222" s="116"/>
      <c r="L4222" s="116"/>
    </row>
    <row r="4223" spans="9:12" x14ac:dyDescent="0.25">
      <c r="I4223" s="116"/>
      <c r="J4223" s="116"/>
      <c r="K4223" s="116"/>
      <c r="L4223" s="116"/>
    </row>
    <row r="4224" spans="9:12" x14ac:dyDescent="0.25">
      <c r="I4224" s="116"/>
      <c r="J4224" s="116"/>
      <c r="K4224" s="116"/>
      <c r="L4224" s="116"/>
    </row>
    <row r="4225" spans="9:12" x14ac:dyDescent="0.25">
      <c r="I4225" s="116"/>
      <c r="J4225" s="116"/>
      <c r="K4225" s="116"/>
      <c r="L4225" s="116"/>
    </row>
    <row r="4226" spans="9:12" x14ac:dyDescent="0.25">
      <c r="I4226" s="116"/>
      <c r="J4226" s="116"/>
      <c r="K4226" s="116"/>
      <c r="L4226" s="116"/>
    </row>
    <row r="4227" spans="9:12" x14ac:dyDescent="0.25">
      <c r="I4227" s="116"/>
      <c r="J4227" s="116"/>
      <c r="K4227" s="116"/>
      <c r="L4227" s="116"/>
    </row>
    <row r="4228" spans="9:12" x14ac:dyDescent="0.25">
      <c r="I4228" s="116"/>
      <c r="J4228" s="116"/>
      <c r="K4228" s="116"/>
      <c r="L4228" s="116"/>
    </row>
    <row r="4229" spans="9:12" x14ac:dyDescent="0.25">
      <c r="I4229" s="116"/>
      <c r="J4229" s="116"/>
      <c r="K4229" s="116"/>
      <c r="L4229" s="116"/>
    </row>
    <row r="4230" spans="9:12" x14ac:dyDescent="0.25">
      <c r="I4230" s="116"/>
      <c r="J4230" s="116"/>
      <c r="K4230" s="116"/>
      <c r="L4230" s="116"/>
    </row>
    <row r="4231" spans="9:12" x14ac:dyDescent="0.25">
      <c r="I4231" s="116"/>
      <c r="J4231" s="116"/>
      <c r="K4231" s="116"/>
      <c r="L4231" s="116"/>
    </row>
    <row r="4232" spans="9:12" x14ac:dyDescent="0.25">
      <c r="I4232" s="116"/>
      <c r="J4232" s="116"/>
      <c r="K4232" s="116"/>
      <c r="L4232" s="116"/>
    </row>
    <row r="4233" spans="9:12" x14ac:dyDescent="0.25">
      <c r="I4233" s="116"/>
      <c r="J4233" s="116"/>
      <c r="K4233" s="116"/>
      <c r="L4233" s="116"/>
    </row>
    <row r="4234" spans="9:12" x14ac:dyDescent="0.25">
      <c r="I4234" s="116"/>
      <c r="J4234" s="116"/>
      <c r="K4234" s="116"/>
      <c r="L4234" s="116"/>
    </row>
    <row r="4235" spans="9:12" x14ac:dyDescent="0.25">
      <c r="I4235" s="116"/>
      <c r="J4235" s="116"/>
      <c r="K4235" s="116"/>
      <c r="L4235" s="116"/>
    </row>
    <row r="4236" spans="9:12" x14ac:dyDescent="0.25">
      <c r="I4236" s="116"/>
      <c r="J4236" s="116"/>
      <c r="K4236" s="116"/>
      <c r="L4236" s="116"/>
    </row>
    <row r="4237" spans="9:12" x14ac:dyDescent="0.25">
      <c r="I4237" s="116"/>
      <c r="J4237" s="116"/>
      <c r="K4237" s="116"/>
      <c r="L4237" s="116"/>
    </row>
    <row r="4238" spans="9:12" x14ac:dyDescent="0.25">
      <c r="I4238" s="116"/>
      <c r="J4238" s="116"/>
      <c r="K4238" s="116"/>
      <c r="L4238" s="116"/>
    </row>
    <row r="4239" spans="9:12" x14ac:dyDescent="0.25">
      <c r="I4239" s="116"/>
      <c r="J4239" s="116"/>
      <c r="K4239" s="116"/>
      <c r="L4239" s="116"/>
    </row>
    <row r="4240" spans="9:12" x14ac:dyDescent="0.25">
      <c r="I4240" s="116"/>
      <c r="J4240" s="116"/>
      <c r="K4240" s="116"/>
      <c r="L4240" s="116"/>
    </row>
    <row r="4241" spans="9:12" x14ac:dyDescent="0.25">
      <c r="I4241" s="116"/>
      <c r="J4241" s="116"/>
      <c r="K4241" s="116"/>
      <c r="L4241" s="116"/>
    </row>
    <row r="4242" spans="9:12" x14ac:dyDescent="0.25">
      <c r="I4242" s="116"/>
      <c r="J4242" s="116"/>
      <c r="K4242" s="116"/>
      <c r="L4242" s="116"/>
    </row>
    <row r="4243" spans="9:12" x14ac:dyDescent="0.25">
      <c r="I4243" s="116"/>
      <c r="J4243" s="116"/>
      <c r="K4243" s="116"/>
      <c r="L4243" s="116"/>
    </row>
    <row r="4244" spans="9:12" x14ac:dyDescent="0.25">
      <c r="I4244" s="116"/>
      <c r="J4244" s="116"/>
      <c r="K4244" s="116"/>
      <c r="L4244" s="116"/>
    </row>
    <row r="4245" spans="9:12" x14ac:dyDescent="0.25">
      <c r="I4245" s="116"/>
      <c r="J4245" s="116"/>
      <c r="K4245" s="116"/>
      <c r="L4245" s="116"/>
    </row>
    <row r="4246" spans="9:12" x14ac:dyDescent="0.25">
      <c r="I4246" s="116"/>
      <c r="J4246" s="116"/>
      <c r="K4246" s="116"/>
      <c r="L4246" s="116"/>
    </row>
    <row r="4247" spans="9:12" x14ac:dyDescent="0.25">
      <c r="I4247" s="116"/>
      <c r="J4247" s="116"/>
      <c r="K4247" s="116"/>
      <c r="L4247" s="116"/>
    </row>
    <row r="4248" spans="9:12" x14ac:dyDescent="0.25">
      <c r="I4248" s="116"/>
      <c r="J4248" s="116"/>
      <c r="K4248" s="116"/>
      <c r="L4248" s="116"/>
    </row>
    <row r="4249" spans="9:12" x14ac:dyDescent="0.25">
      <c r="I4249" s="116"/>
      <c r="J4249" s="116"/>
      <c r="K4249" s="116"/>
      <c r="L4249" s="116"/>
    </row>
    <row r="4250" spans="9:12" x14ac:dyDescent="0.25">
      <c r="I4250" s="116"/>
      <c r="J4250" s="116"/>
      <c r="K4250" s="116"/>
      <c r="L4250" s="116"/>
    </row>
    <row r="4251" spans="9:12" x14ac:dyDescent="0.25">
      <c r="I4251" s="116"/>
      <c r="J4251" s="116"/>
      <c r="K4251" s="116"/>
      <c r="L4251" s="116"/>
    </row>
    <row r="4252" spans="9:12" x14ac:dyDescent="0.25">
      <c r="I4252" s="116"/>
      <c r="J4252" s="116"/>
      <c r="K4252" s="116"/>
      <c r="L4252" s="116"/>
    </row>
    <row r="4253" spans="9:12" x14ac:dyDescent="0.25">
      <c r="I4253" s="116"/>
      <c r="J4253" s="116"/>
      <c r="K4253" s="116"/>
      <c r="L4253" s="116"/>
    </row>
    <row r="4254" spans="9:12" x14ac:dyDescent="0.25">
      <c r="I4254" s="116"/>
      <c r="J4254" s="116"/>
      <c r="K4254" s="116"/>
      <c r="L4254" s="116"/>
    </row>
    <row r="4255" spans="9:12" x14ac:dyDescent="0.25">
      <c r="I4255" s="116"/>
      <c r="J4255" s="116"/>
      <c r="K4255" s="116"/>
      <c r="L4255" s="116"/>
    </row>
    <row r="4256" spans="9:12" x14ac:dyDescent="0.25">
      <c r="I4256" s="116"/>
      <c r="J4256" s="116"/>
      <c r="K4256" s="116"/>
      <c r="L4256" s="116"/>
    </row>
    <row r="4257" spans="9:12" x14ac:dyDescent="0.25">
      <c r="I4257" s="116"/>
      <c r="J4257" s="116"/>
      <c r="K4257" s="116"/>
      <c r="L4257" s="116"/>
    </row>
    <row r="4258" spans="9:12" x14ac:dyDescent="0.25">
      <c r="I4258" s="116"/>
      <c r="J4258" s="116"/>
      <c r="K4258" s="116"/>
      <c r="L4258" s="116"/>
    </row>
    <row r="4259" spans="9:12" x14ac:dyDescent="0.25">
      <c r="I4259" s="116"/>
      <c r="J4259" s="116"/>
      <c r="K4259" s="116"/>
      <c r="L4259" s="116"/>
    </row>
    <row r="4260" spans="9:12" x14ac:dyDescent="0.25">
      <c r="I4260" s="116"/>
      <c r="J4260" s="116"/>
      <c r="K4260" s="116"/>
      <c r="L4260" s="116"/>
    </row>
    <row r="4261" spans="9:12" x14ac:dyDescent="0.25">
      <c r="I4261" s="116"/>
      <c r="J4261" s="116"/>
      <c r="K4261" s="116"/>
      <c r="L4261" s="116"/>
    </row>
    <row r="4262" spans="9:12" x14ac:dyDescent="0.25">
      <c r="I4262" s="116"/>
      <c r="J4262" s="116"/>
      <c r="K4262" s="116"/>
      <c r="L4262" s="116"/>
    </row>
    <row r="4263" spans="9:12" x14ac:dyDescent="0.25">
      <c r="I4263" s="116"/>
      <c r="J4263" s="116"/>
      <c r="K4263" s="116"/>
      <c r="L4263" s="116"/>
    </row>
    <row r="4264" spans="9:12" x14ac:dyDescent="0.25">
      <c r="I4264" s="116"/>
      <c r="J4264" s="116"/>
      <c r="K4264" s="116"/>
      <c r="L4264" s="116"/>
    </row>
    <row r="4265" spans="9:12" x14ac:dyDescent="0.25">
      <c r="I4265" s="116"/>
      <c r="J4265" s="116"/>
      <c r="K4265" s="116"/>
      <c r="L4265" s="116"/>
    </row>
    <row r="4266" spans="9:12" x14ac:dyDescent="0.25">
      <c r="I4266" s="116"/>
      <c r="J4266" s="116"/>
      <c r="K4266" s="116"/>
      <c r="L4266" s="116"/>
    </row>
    <row r="4267" spans="9:12" x14ac:dyDescent="0.25">
      <c r="I4267" s="116"/>
      <c r="J4267" s="116"/>
      <c r="K4267" s="116"/>
      <c r="L4267" s="116"/>
    </row>
    <row r="4268" spans="9:12" x14ac:dyDescent="0.25">
      <c r="I4268" s="116"/>
      <c r="J4268" s="116"/>
      <c r="K4268" s="116"/>
      <c r="L4268" s="116"/>
    </row>
    <row r="4269" spans="9:12" x14ac:dyDescent="0.25">
      <c r="I4269" s="116"/>
      <c r="J4269" s="116"/>
      <c r="K4269" s="116"/>
      <c r="L4269" s="116"/>
    </row>
    <row r="4270" spans="9:12" x14ac:dyDescent="0.25">
      <c r="I4270" s="116"/>
      <c r="J4270" s="116"/>
      <c r="K4270" s="116"/>
      <c r="L4270" s="116"/>
    </row>
    <row r="4271" spans="9:12" x14ac:dyDescent="0.25">
      <c r="I4271" s="116"/>
      <c r="J4271" s="116"/>
      <c r="K4271" s="116"/>
      <c r="L4271" s="116"/>
    </row>
    <row r="4272" spans="9:12" x14ac:dyDescent="0.25">
      <c r="I4272" s="116"/>
      <c r="J4272" s="116"/>
      <c r="K4272" s="116"/>
      <c r="L4272" s="116"/>
    </row>
    <row r="4273" spans="9:12" x14ac:dyDescent="0.25">
      <c r="I4273" s="116"/>
      <c r="J4273" s="116"/>
      <c r="K4273" s="116"/>
      <c r="L4273" s="116"/>
    </row>
    <row r="4274" spans="9:12" x14ac:dyDescent="0.25">
      <c r="I4274" s="116"/>
      <c r="J4274" s="116"/>
      <c r="K4274" s="116"/>
      <c r="L4274" s="116"/>
    </row>
    <row r="4275" spans="9:12" x14ac:dyDescent="0.25">
      <c r="I4275" s="116"/>
      <c r="J4275" s="116"/>
      <c r="K4275" s="116"/>
      <c r="L4275" s="116"/>
    </row>
    <row r="4276" spans="9:12" x14ac:dyDescent="0.25">
      <c r="I4276" s="116"/>
      <c r="J4276" s="116"/>
      <c r="K4276" s="116"/>
      <c r="L4276" s="116"/>
    </row>
    <row r="4277" spans="9:12" x14ac:dyDescent="0.25">
      <c r="I4277" s="116"/>
      <c r="J4277" s="116"/>
      <c r="K4277" s="116"/>
      <c r="L4277" s="116"/>
    </row>
    <row r="4278" spans="9:12" x14ac:dyDescent="0.25">
      <c r="I4278" s="116"/>
      <c r="J4278" s="116"/>
      <c r="K4278" s="116"/>
      <c r="L4278" s="116"/>
    </row>
    <row r="4279" spans="9:12" x14ac:dyDescent="0.25">
      <c r="I4279" s="116"/>
      <c r="J4279" s="116"/>
      <c r="K4279" s="116"/>
      <c r="L4279" s="116"/>
    </row>
    <row r="4280" spans="9:12" x14ac:dyDescent="0.25">
      <c r="I4280" s="116"/>
      <c r="J4280" s="116"/>
      <c r="K4280" s="116"/>
      <c r="L4280" s="116"/>
    </row>
    <row r="4281" spans="9:12" x14ac:dyDescent="0.25">
      <c r="I4281" s="116"/>
      <c r="J4281" s="116"/>
      <c r="K4281" s="116"/>
      <c r="L4281" s="116"/>
    </row>
    <row r="4282" spans="9:12" x14ac:dyDescent="0.25">
      <c r="I4282" s="116"/>
      <c r="J4282" s="116"/>
      <c r="K4282" s="116"/>
      <c r="L4282" s="116"/>
    </row>
    <row r="4283" spans="9:12" x14ac:dyDescent="0.25">
      <c r="I4283" s="116"/>
      <c r="J4283" s="116"/>
      <c r="K4283" s="116"/>
      <c r="L4283" s="116"/>
    </row>
    <row r="4284" spans="9:12" x14ac:dyDescent="0.25">
      <c r="I4284" s="116"/>
      <c r="J4284" s="116"/>
      <c r="K4284" s="116"/>
      <c r="L4284" s="116"/>
    </row>
    <row r="4285" spans="9:12" x14ac:dyDescent="0.25">
      <c r="I4285" s="116"/>
      <c r="J4285" s="116"/>
      <c r="K4285" s="116"/>
      <c r="L4285" s="116"/>
    </row>
    <row r="4286" spans="9:12" x14ac:dyDescent="0.25">
      <c r="I4286" s="116"/>
      <c r="J4286" s="116"/>
      <c r="K4286" s="116"/>
      <c r="L4286" s="116"/>
    </row>
    <row r="4287" spans="9:12" x14ac:dyDescent="0.25">
      <c r="I4287" s="116"/>
      <c r="J4287" s="116"/>
      <c r="K4287" s="116"/>
      <c r="L4287" s="116"/>
    </row>
    <row r="4288" spans="9:12" x14ac:dyDescent="0.25">
      <c r="I4288" s="116"/>
      <c r="J4288" s="116"/>
      <c r="K4288" s="116"/>
      <c r="L4288" s="116"/>
    </row>
    <row r="4289" spans="9:12" x14ac:dyDescent="0.25">
      <c r="I4289" s="116"/>
      <c r="J4289" s="116"/>
      <c r="K4289" s="116"/>
      <c r="L4289" s="116"/>
    </row>
    <row r="4290" spans="9:12" x14ac:dyDescent="0.25">
      <c r="I4290" s="116"/>
      <c r="J4290" s="116"/>
      <c r="K4290" s="116"/>
      <c r="L4290" s="116"/>
    </row>
    <row r="4291" spans="9:12" x14ac:dyDescent="0.25">
      <c r="I4291" s="116"/>
      <c r="J4291" s="116"/>
      <c r="K4291" s="116"/>
      <c r="L4291" s="116"/>
    </row>
    <row r="4292" spans="9:12" x14ac:dyDescent="0.25">
      <c r="I4292" s="116"/>
      <c r="J4292" s="116"/>
      <c r="K4292" s="116"/>
      <c r="L4292" s="116"/>
    </row>
    <row r="4293" spans="9:12" x14ac:dyDescent="0.25">
      <c r="I4293" s="116"/>
      <c r="J4293" s="116"/>
      <c r="K4293" s="116"/>
      <c r="L4293" s="116"/>
    </row>
    <row r="4294" spans="9:12" x14ac:dyDescent="0.25">
      <c r="I4294" s="116"/>
      <c r="J4294" s="116"/>
      <c r="K4294" s="116"/>
      <c r="L4294" s="116"/>
    </row>
    <row r="4295" spans="9:12" x14ac:dyDescent="0.25">
      <c r="I4295" s="116"/>
      <c r="J4295" s="116"/>
      <c r="K4295" s="116"/>
      <c r="L4295" s="116"/>
    </row>
    <row r="4296" spans="9:12" x14ac:dyDescent="0.25">
      <c r="I4296" s="116"/>
      <c r="J4296" s="116"/>
      <c r="K4296" s="116"/>
      <c r="L4296" s="116"/>
    </row>
    <row r="4297" spans="9:12" x14ac:dyDescent="0.25">
      <c r="I4297" s="116"/>
      <c r="J4297" s="116"/>
      <c r="K4297" s="116"/>
      <c r="L4297" s="116"/>
    </row>
    <row r="4298" spans="9:12" x14ac:dyDescent="0.25">
      <c r="I4298" s="116"/>
      <c r="J4298" s="116"/>
      <c r="K4298" s="116"/>
      <c r="L4298" s="116"/>
    </row>
    <row r="4299" spans="9:12" x14ac:dyDescent="0.25">
      <c r="I4299" s="116"/>
      <c r="J4299" s="116"/>
      <c r="K4299" s="116"/>
      <c r="L4299" s="116"/>
    </row>
    <row r="4300" spans="9:12" x14ac:dyDescent="0.25">
      <c r="I4300" s="116"/>
      <c r="J4300" s="116"/>
      <c r="K4300" s="116"/>
      <c r="L4300" s="116"/>
    </row>
    <row r="4301" spans="9:12" x14ac:dyDescent="0.25">
      <c r="I4301" s="116"/>
      <c r="J4301" s="116"/>
      <c r="K4301" s="116"/>
      <c r="L4301" s="116"/>
    </row>
    <row r="4302" spans="9:12" x14ac:dyDescent="0.25">
      <c r="I4302" s="116"/>
      <c r="J4302" s="116"/>
      <c r="K4302" s="116"/>
      <c r="L4302" s="116"/>
    </row>
    <row r="4303" spans="9:12" x14ac:dyDescent="0.25">
      <c r="I4303" s="116"/>
      <c r="J4303" s="116"/>
      <c r="K4303" s="116"/>
      <c r="L4303" s="116"/>
    </row>
    <row r="4304" spans="9:12" x14ac:dyDescent="0.25">
      <c r="I4304" s="116"/>
      <c r="J4304" s="116"/>
      <c r="K4304" s="116"/>
      <c r="L4304" s="116"/>
    </row>
    <row r="4305" spans="9:12" x14ac:dyDescent="0.25">
      <c r="I4305" s="116"/>
      <c r="J4305" s="116"/>
      <c r="K4305" s="116"/>
      <c r="L4305" s="116"/>
    </row>
    <row r="4306" spans="9:12" x14ac:dyDescent="0.25">
      <c r="I4306" s="116"/>
      <c r="J4306" s="116"/>
      <c r="K4306" s="116"/>
      <c r="L4306" s="116"/>
    </row>
    <row r="4307" spans="9:12" x14ac:dyDescent="0.25">
      <c r="I4307" s="116"/>
      <c r="J4307" s="116"/>
      <c r="K4307" s="116"/>
      <c r="L4307" s="116"/>
    </row>
    <row r="4308" spans="9:12" x14ac:dyDescent="0.25">
      <c r="I4308" s="116"/>
      <c r="J4308" s="116"/>
      <c r="K4308" s="116"/>
      <c r="L4308" s="116"/>
    </row>
    <row r="4309" spans="9:12" x14ac:dyDescent="0.25">
      <c r="I4309" s="116"/>
      <c r="J4309" s="116"/>
      <c r="K4309" s="116"/>
      <c r="L4309" s="116"/>
    </row>
    <row r="4310" spans="9:12" x14ac:dyDescent="0.25">
      <c r="I4310" s="116"/>
      <c r="J4310" s="116"/>
      <c r="K4310" s="116"/>
      <c r="L4310" s="116"/>
    </row>
    <row r="4311" spans="9:12" x14ac:dyDescent="0.25">
      <c r="I4311" s="116"/>
      <c r="J4311" s="116"/>
      <c r="K4311" s="116"/>
      <c r="L4311" s="116"/>
    </row>
    <row r="4312" spans="9:12" x14ac:dyDescent="0.25">
      <c r="I4312" s="116"/>
      <c r="J4312" s="116"/>
      <c r="K4312" s="116"/>
      <c r="L4312" s="116"/>
    </row>
    <row r="4313" spans="9:12" x14ac:dyDescent="0.25">
      <c r="I4313" s="116"/>
      <c r="J4313" s="116"/>
      <c r="K4313" s="116"/>
      <c r="L4313" s="116"/>
    </row>
    <row r="4314" spans="9:12" x14ac:dyDescent="0.25">
      <c r="I4314" s="116"/>
      <c r="J4314" s="116"/>
      <c r="K4314" s="116"/>
      <c r="L4314" s="116"/>
    </row>
    <row r="4315" spans="9:12" x14ac:dyDescent="0.25">
      <c r="I4315" s="116"/>
      <c r="J4315" s="116"/>
      <c r="K4315" s="116"/>
      <c r="L4315" s="116"/>
    </row>
    <row r="4316" spans="9:12" x14ac:dyDescent="0.25">
      <c r="I4316" s="116"/>
      <c r="J4316" s="116"/>
      <c r="K4316" s="116"/>
      <c r="L4316" s="116"/>
    </row>
    <row r="4317" spans="9:12" x14ac:dyDescent="0.25">
      <c r="I4317" s="116"/>
      <c r="J4317" s="116"/>
      <c r="K4317" s="116"/>
      <c r="L4317" s="116"/>
    </row>
    <row r="4318" spans="9:12" x14ac:dyDescent="0.25">
      <c r="I4318" s="116"/>
      <c r="J4318" s="116"/>
      <c r="K4318" s="116"/>
      <c r="L4318" s="116"/>
    </row>
    <row r="4319" spans="9:12" x14ac:dyDescent="0.25">
      <c r="I4319" s="116"/>
      <c r="J4319" s="116"/>
      <c r="K4319" s="116"/>
      <c r="L4319" s="116"/>
    </row>
    <row r="4320" spans="9:12" x14ac:dyDescent="0.25">
      <c r="I4320" s="116"/>
      <c r="J4320" s="116"/>
      <c r="K4320" s="116"/>
      <c r="L4320" s="116"/>
    </row>
    <row r="4321" spans="9:12" x14ac:dyDescent="0.25">
      <c r="I4321" s="116"/>
      <c r="J4321" s="116"/>
      <c r="K4321" s="116"/>
      <c r="L4321" s="116"/>
    </row>
    <row r="4322" spans="9:12" x14ac:dyDescent="0.25">
      <c r="I4322" s="116"/>
      <c r="J4322" s="116"/>
      <c r="K4322" s="116"/>
      <c r="L4322" s="116"/>
    </row>
    <row r="4323" spans="9:12" x14ac:dyDescent="0.25">
      <c r="I4323" s="116"/>
      <c r="J4323" s="116"/>
      <c r="K4323" s="116"/>
      <c r="L4323" s="116"/>
    </row>
    <row r="4324" spans="9:12" x14ac:dyDescent="0.25">
      <c r="I4324" s="116"/>
      <c r="J4324" s="116"/>
      <c r="K4324" s="116"/>
      <c r="L4324" s="116"/>
    </row>
    <row r="4325" spans="9:12" x14ac:dyDescent="0.25">
      <c r="I4325" s="116"/>
      <c r="J4325" s="116"/>
      <c r="K4325" s="116"/>
      <c r="L4325" s="116"/>
    </row>
    <row r="4326" spans="9:12" x14ac:dyDescent="0.25">
      <c r="I4326" s="116"/>
      <c r="J4326" s="116"/>
      <c r="K4326" s="116"/>
      <c r="L4326" s="116"/>
    </row>
    <row r="4327" spans="9:12" x14ac:dyDescent="0.25">
      <c r="I4327" s="116"/>
      <c r="J4327" s="116"/>
      <c r="K4327" s="116"/>
      <c r="L4327" s="116"/>
    </row>
    <row r="4328" spans="9:12" x14ac:dyDescent="0.25">
      <c r="I4328" s="116"/>
      <c r="J4328" s="116"/>
      <c r="K4328" s="116"/>
      <c r="L4328" s="116"/>
    </row>
    <row r="4329" spans="9:12" x14ac:dyDescent="0.25">
      <c r="I4329" s="116"/>
      <c r="J4329" s="116"/>
      <c r="K4329" s="116"/>
      <c r="L4329" s="116"/>
    </row>
    <row r="4330" spans="9:12" x14ac:dyDescent="0.25">
      <c r="I4330" s="116"/>
      <c r="J4330" s="116"/>
      <c r="K4330" s="116"/>
      <c r="L4330" s="116"/>
    </row>
    <row r="4331" spans="9:12" x14ac:dyDescent="0.25">
      <c r="I4331" s="116"/>
      <c r="J4331" s="116"/>
      <c r="K4331" s="116"/>
      <c r="L4331" s="116"/>
    </row>
    <row r="4332" spans="9:12" x14ac:dyDescent="0.25">
      <c r="I4332" s="116"/>
      <c r="J4332" s="116"/>
      <c r="K4332" s="116"/>
      <c r="L4332" s="116"/>
    </row>
    <row r="4333" spans="9:12" x14ac:dyDescent="0.25">
      <c r="I4333" s="116"/>
      <c r="J4333" s="116"/>
      <c r="K4333" s="116"/>
      <c r="L4333" s="116"/>
    </row>
    <row r="4334" spans="9:12" x14ac:dyDescent="0.25">
      <c r="I4334" s="116"/>
      <c r="J4334" s="116"/>
      <c r="K4334" s="116"/>
      <c r="L4334" s="116"/>
    </row>
    <row r="4335" spans="9:12" x14ac:dyDescent="0.25">
      <c r="I4335" s="116"/>
      <c r="J4335" s="116"/>
      <c r="K4335" s="116"/>
      <c r="L4335" s="116"/>
    </row>
    <row r="4336" spans="9:12" x14ac:dyDescent="0.25">
      <c r="I4336" s="116"/>
      <c r="J4336" s="116"/>
      <c r="K4336" s="116"/>
      <c r="L4336" s="116"/>
    </row>
    <row r="4337" spans="9:12" x14ac:dyDescent="0.25">
      <c r="I4337" s="116"/>
      <c r="J4337" s="116"/>
      <c r="K4337" s="116"/>
      <c r="L4337" s="116"/>
    </row>
    <row r="4338" spans="9:12" x14ac:dyDescent="0.25">
      <c r="I4338" s="116"/>
      <c r="J4338" s="116"/>
      <c r="K4338" s="116"/>
      <c r="L4338" s="116"/>
    </row>
    <row r="4339" spans="9:12" x14ac:dyDescent="0.25">
      <c r="I4339" s="116"/>
      <c r="J4339" s="116"/>
      <c r="K4339" s="116"/>
      <c r="L4339" s="116"/>
    </row>
    <row r="4340" spans="9:12" x14ac:dyDescent="0.25">
      <c r="I4340" s="116"/>
      <c r="J4340" s="116"/>
      <c r="K4340" s="116"/>
      <c r="L4340" s="116"/>
    </row>
    <row r="4341" spans="9:12" x14ac:dyDescent="0.25">
      <c r="I4341" s="116"/>
      <c r="J4341" s="116"/>
      <c r="K4341" s="116"/>
      <c r="L4341" s="116"/>
    </row>
    <row r="4342" spans="9:12" x14ac:dyDescent="0.25">
      <c r="I4342" s="116"/>
      <c r="J4342" s="116"/>
      <c r="K4342" s="116"/>
      <c r="L4342" s="116"/>
    </row>
    <row r="4343" spans="9:12" x14ac:dyDescent="0.25">
      <c r="I4343" s="116"/>
      <c r="J4343" s="116"/>
      <c r="K4343" s="116"/>
      <c r="L4343" s="116"/>
    </row>
    <row r="4344" spans="9:12" x14ac:dyDescent="0.25">
      <c r="I4344" s="116"/>
      <c r="J4344" s="116"/>
      <c r="K4344" s="116"/>
      <c r="L4344" s="116"/>
    </row>
    <row r="4345" spans="9:12" x14ac:dyDescent="0.25">
      <c r="I4345" s="116"/>
      <c r="J4345" s="116"/>
      <c r="K4345" s="116"/>
      <c r="L4345" s="116"/>
    </row>
    <row r="4346" spans="9:12" x14ac:dyDescent="0.25">
      <c r="I4346" s="116"/>
      <c r="J4346" s="116"/>
      <c r="K4346" s="116"/>
      <c r="L4346" s="116"/>
    </row>
    <row r="4347" spans="9:12" x14ac:dyDescent="0.25">
      <c r="I4347" s="116"/>
      <c r="J4347" s="116"/>
      <c r="K4347" s="116"/>
      <c r="L4347" s="116"/>
    </row>
    <row r="4348" spans="9:12" x14ac:dyDescent="0.25">
      <c r="I4348" s="116"/>
      <c r="J4348" s="116"/>
      <c r="K4348" s="116"/>
      <c r="L4348" s="116"/>
    </row>
    <row r="4349" spans="9:12" x14ac:dyDescent="0.25">
      <c r="I4349" s="116"/>
      <c r="J4349" s="116"/>
      <c r="K4349" s="116"/>
      <c r="L4349" s="116"/>
    </row>
    <row r="4350" spans="9:12" x14ac:dyDescent="0.25">
      <c r="I4350" s="116"/>
      <c r="J4350" s="116"/>
      <c r="K4350" s="116"/>
      <c r="L4350" s="116"/>
    </row>
    <row r="4351" spans="9:12" x14ac:dyDescent="0.25">
      <c r="I4351" s="116"/>
      <c r="J4351" s="116"/>
      <c r="K4351" s="116"/>
      <c r="L4351" s="116"/>
    </row>
    <row r="4352" spans="9:12" x14ac:dyDescent="0.25">
      <c r="I4352" s="116"/>
      <c r="J4352" s="116"/>
      <c r="K4352" s="116"/>
      <c r="L4352" s="116"/>
    </row>
    <row r="4353" spans="9:12" x14ac:dyDescent="0.25">
      <c r="I4353" s="116"/>
      <c r="J4353" s="116"/>
      <c r="K4353" s="116"/>
      <c r="L4353" s="116"/>
    </row>
    <row r="4354" spans="9:12" x14ac:dyDescent="0.25">
      <c r="I4354" s="116"/>
      <c r="J4354" s="116"/>
      <c r="K4354" s="116"/>
      <c r="L4354" s="116"/>
    </row>
    <row r="4355" spans="9:12" x14ac:dyDescent="0.25">
      <c r="I4355" s="116"/>
      <c r="J4355" s="116"/>
      <c r="K4355" s="116"/>
      <c r="L4355" s="116"/>
    </row>
    <row r="4356" spans="9:12" x14ac:dyDescent="0.25">
      <c r="I4356" s="116"/>
      <c r="J4356" s="116"/>
      <c r="K4356" s="116"/>
      <c r="L4356" s="116"/>
    </row>
    <row r="4357" spans="9:12" x14ac:dyDescent="0.25">
      <c r="I4357" s="116"/>
      <c r="J4357" s="116"/>
      <c r="K4357" s="116"/>
      <c r="L4357" s="116"/>
    </row>
    <row r="4358" spans="9:12" x14ac:dyDescent="0.25">
      <c r="I4358" s="116"/>
      <c r="J4358" s="116"/>
      <c r="K4358" s="116"/>
      <c r="L4358" s="116"/>
    </row>
    <row r="4359" spans="9:12" x14ac:dyDescent="0.25">
      <c r="I4359" s="116"/>
      <c r="J4359" s="116"/>
      <c r="K4359" s="116"/>
      <c r="L4359" s="116"/>
    </row>
    <row r="4360" spans="9:12" x14ac:dyDescent="0.25">
      <c r="I4360" s="116"/>
      <c r="J4360" s="116"/>
      <c r="K4360" s="116"/>
      <c r="L4360" s="116"/>
    </row>
    <row r="4361" spans="9:12" x14ac:dyDescent="0.25">
      <c r="I4361" s="116"/>
      <c r="J4361" s="116"/>
      <c r="K4361" s="116"/>
      <c r="L4361" s="116"/>
    </row>
    <row r="4362" spans="9:12" x14ac:dyDescent="0.25">
      <c r="I4362" s="116"/>
      <c r="J4362" s="116"/>
      <c r="K4362" s="116"/>
      <c r="L4362" s="116"/>
    </row>
    <row r="4363" spans="9:12" x14ac:dyDescent="0.25">
      <c r="I4363" s="116"/>
      <c r="J4363" s="116"/>
      <c r="K4363" s="116"/>
      <c r="L4363" s="116"/>
    </row>
    <row r="4364" spans="9:12" x14ac:dyDescent="0.25">
      <c r="I4364" s="116"/>
      <c r="J4364" s="116"/>
      <c r="K4364" s="116"/>
      <c r="L4364" s="116"/>
    </row>
    <row r="4365" spans="9:12" x14ac:dyDescent="0.25">
      <c r="I4365" s="116"/>
      <c r="J4365" s="116"/>
      <c r="K4365" s="116"/>
      <c r="L4365" s="116"/>
    </row>
    <row r="4366" spans="9:12" x14ac:dyDescent="0.25">
      <c r="I4366" s="116"/>
      <c r="J4366" s="116"/>
      <c r="K4366" s="116"/>
      <c r="L4366" s="116"/>
    </row>
    <row r="4367" spans="9:12" x14ac:dyDescent="0.25">
      <c r="I4367" s="116"/>
      <c r="J4367" s="116"/>
      <c r="K4367" s="116"/>
      <c r="L4367" s="116"/>
    </row>
    <row r="4368" spans="9:12" x14ac:dyDescent="0.25">
      <c r="I4368" s="116"/>
      <c r="J4368" s="116"/>
      <c r="K4368" s="116"/>
      <c r="L4368" s="116"/>
    </row>
    <row r="4369" spans="9:12" x14ac:dyDescent="0.25">
      <c r="I4369" s="116"/>
      <c r="J4369" s="116"/>
      <c r="K4369" s="116"/>
      <c r="L4369" s="116"/>
    </row>
    <row r="4370" spans="9:12" x14ac:dyDescent="0.25">
      <c r="I4370" s="116"/>
      <c r="J4370" s="116"/>
      <c r="K4370" s="116"/>
      <c r="L4370" s="116"/>
    </row>
    <row r="4371" spans="9:12" x14ac:dyDescent="0.25">
      <c r="I4371" s="116"/>
      <c r="J4371" s="116"/>
      <c r="K4371" s="116"/>
      <c r="L4371" s="116"/>
    </row>
    <row r="4372" spans="9:12" x14ac:dyDescent="0.25">
      <c r="I4372" s="116"/>
      <c r="J4372" s="116"/>
      <c r="K4372" s="116"/>
      <c r="L4372" s="116"/>
    </row>
    <row r="4373" spans="9:12" x14ac:dyDescent="0.25">
      <c r="I4373" s="116"/>
      <c r="J4373" s="116"/>
      <c r="K4373" s="116"/>
      <c r="L4373" s="116"/>
    </row>
    <row r="4374" spans="9:12" x14ac:dyDescent="0.25">
      <c r="I4374" s="116"/>
      <c r="J4374" s="116"/>
      <c r="K4374" s="116"/>
      <c r="L4374" s="116"/>
    </row>
    <row r="4375" spans="9:12" x14ac:dyDescent="0.25">
      <c r="I4375" s="116"/>
      <c r="J4375" s="116"/>
      <c r="K4375" s="116"/>
      <c r="L4375" s="116"/>
    </row>
    <row r="4376" spans="9:12" x14ac:dyDescent="0.25">
      <c r="I4376" s="116"/>
      <c r="J4376" s="116"/>
      <c r="K4376" s="116"/>
      <c r="L4376" s="116"/>
    </row>
    <row r="4377" spans="9:12" x14ac:dyDescent="0.25">
      <c r="I4377" s="116"/>
      <c r="J4377" s="116"/>
      <c r="K4377" s="116"/>
      <c r="L4377" s="116"/>
    </row>
    <row r="4378" spans="9:12" x14ac:dyDescent="0.25">
      <c r="I4378" s="116"/>
      <c r="J4378" s="116"/>
      <c r="K4378" s="116"/>
      <c r="L4378" s="116"/>
    </row>
    <row r="4379" spans="9:12" x14ac:dyDescent="0.25">
      <c r="I4379" s="116"/>
      <c r="J4379" s="116"/>
      <c r="K4379" s="116"/>
      <c r="L4379" s="116"/>
    </row>
    <row r="4380" spans="9:12" x14ac:dyDescent="0.25">
      <c r="I4380" s="116"/>
      <c r="J4380" s="116"/>
      <c r="K4380" s="116"/>
      <c r="L4380" s="116"/>
    </row>
    <row r="4381" spans="9:12" x14ac:dyDescent="0.25">
      <c r="I4381" s="116"/>
      <c r="J4381" s="116"/>
      <c r="K4381" s="116"/>
      <c r="L4381" s="116"/>
    </row>
    <row r="4382" spans="9:12" x14ac:dyDescent="0.25">
      <c r="I4382" s="116"/>
      <c r="J4382" s="116"/>
      <c r="K4382" s="116"/>
      <c r="L4382" s="116"/>
    </row>
    <row r="4383" spans="9:12" x14ac:dyDescent="0.25">
      <c r="I4383" s="116"/>
      <c r="J4383" s="116"/>
      <c r="K4383" s="116"/>
      <c r="L4383" s="116"/>
    </row>
    <row r="4384" spans="9:12" x14ac:dyDescent="0.25">
      <c r="I4384" s="116"/>
      <c r="J4384" s="116"/>
      <c r="K4384" s="116"/>
      <c r="L4384" s="116"/>
    </row>
    <row r="4385" spans="9:12" x14ac:dyDescent="0.25">
      <c r="I4385" s="116"/>
      <c r="J4385" s="116"/>
      <c r="K4385" s="116"/>
      <c r="L4385" s="116"/>
    </row>
    <row r="4386" spans="9:12" x14ac:dyDescent="0.25">
      <c r="I4386" s="116"/>
      <c r="J4386" s="116"/>
      <c r="K4386" s="116"/>
      <c r="L4386" s="116"/>
    </row>
    <row r="4387" spans="9:12" x14ac:dyDescent="0.25">
      <c r="I4387" s="116"/>
      <c r="J4387" s="116"/>
      <c r="K4387" s="116"/>
      <c r="L4387" s="116"/>
    </row>
    <row r="4388" spans="9:12" x14ac:dyDescent="0.25">
      <c r="I4388" s="116"/>
      <c r="J4388" s="116"/>
      <c r="K4388" s="116"/>
      <c r="L4388" s="116"/>
    </row>
    <row r="4389" spans="9:12" x14ac:dyDescent="0.25">
      <c r="I4389" s="116"/>
      <c r="J4389" s="116"/>
      <c r="K4389" s="116"/>
      <c r="L4389" s="116"/>
    </row>
  </sheetData>
  <mergeCells count="2">
    <mergeCell ref="A1:N1"/>
    <mergeCell ref="A2:N2"/>
  </mergeCells>
  <pageMargins left="0.7" right="0.7" top="0.75" bottom="0.75" header="0.3" footer="0.3"/>
  <pageSetup paperSize="9" orientation="landscape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4374"/>
  <sheetViews>
    <sheetView zoomScale="110" zoomScaleNormal="85" workbookViewId="0">
      <selection activeCell="A5" sqref="A5"/>
    </sheetView>
  </sheetViews>
  <sheetFormatPr defaultColWidth="10.85546875" defaultRowHeight="15" x14ac:dyDescent="0.25"/>
  <cols>
    <col min="1" max="1" width="13.140625" style="26" customWidth="1"/>
    <col min="2" max="2" width="25.85546875" style="26" customWidth="1"/>
    <col min="3" max="3" width="18" style="26" customWidth="1"/>
    <col min="4" max="4" width="14.7109375" style="26" customWidth="1"/>
    <col min="5" max="6" width="14.85546875" style="403" bestFit="1" customWidth="1"/>
    <col min="7" max="7" width="18.7109375" style="403" customWidth="1"/>
    <col min="8" max="8" width="18.7109375" style="26" customWidth="1"/>
    <col min="9" max="9" width="18.7109375" style="136" customWidth="1"/>
    <col min="10" max="10" width="23.140625" style="26" customWidth="1"/>
    <col min="11" max="12" width="10.85546875" style="136"/>
    <col min="13" max="13" width="10.85546875" style="26"/>
    <col min="14" max="14" width="29.85546875" style="69" customWidth="1"/>
    <col min="15" max="15" width="41.140625" style="26" customWidth="1"/>
    <col min="16" max="16384" width="10.85546875" style="26"/>
  </cols>
  <sheetData>
    <row r="1" spans="1:15" s="82" customFormat="1" ht="31.5" x14ac:dyDescent="0.25">
      <c r="A1" s="724" t="s">
        <v>45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</row>
    <row r="2" spans="1:15" s="82" customFormat="1" ht="18.75" x14ac:dyDescent="0.25">
      <c r="A2" s="725" t="s">
        <v>96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</row>
    <row r="3" spans="1:15" s="82" customFormat="1" ht="45.75" thickBot="1" x14ac:dyDescent="0.3">
      <c r="A3" s="83" t="s">
        <v>0</v>
      </c>
      <c r="B3" s="84" t="s">
        <v>5</v>
      </c>
      <c r="C3" s="84" t="s">
        <v>10</v>
      </c>
      <c r="D3" s="85" t="s">
        <v>8</v>
      </c>
      <c r="E3" s="85" t="s">
        <v>13</v>
      </c>
      <c r="F3" s="85" t="s">
        <v>34</v>
      </c>
      <c r="G3" s="85" t="s">
        <v>41</v>
      </c>
      <c r="H3" s="85" t="s">
        <v>2</v>
      </c>
      <c r="I3" s="85" t="s">
        <v>3</v>
      </c>
      <c r="J3" s="84" t="s">
        <v>9</v>
      </c>
      <c r="K3" s="84" t="s">
        <v>1</v>
      </c>
      <c r="L3" s="84" t="s">
        <v>4</v>
      </c>
      <c r="M3" s="84" t="s">
        <v>12</v>
      </c>
      <c r="N3" s="86" t="s">
        <v>11</v>
      </c>
    </row>
    <row r="4" spans="1:15" s="22" customFormat="1" ht="27.95" customHeight="1" x14ac:dyDescent="0.25">
      <c r="A4" s="560">
        <v>44531</v>
      </c>
      <c r="B4" s="561" t="s">
        <v>192</v>
      </c>
      <c r="C4" s="512"/>
      <c r="D4" s="562"/>
      <c r="E4" s="513">
        <v>0</v>
      </c>
      <c r="F4" s="513">
        <v>0</v>
      </c>
      <c r="G4" s="510">
        <v>43500</v>
      </c>
      <c r="H4" s="552"/>
      <c r="I4" s="511" t="s">
        <v>18</v>
      </c>
      <c r="J4" s="524"/>
      <c r="K4" s="574" t="s">
        <v>72</v>
      </c>
      <c r="L4" s="574" t="s">
        <v>46</v>
      </c>
      <c r="M4" s="563"/>
      <c r="N4" s="559"/>
    </row>
    <row r="5" spans="1:15" ht="15" customHeight="1" thickBot="1" x14ac:dyDescent="0.3">
      <c r="A5" s="215">
        <v>44544</v>
      </c>
      <c r="B5" s="192" t="s">
        <v>132</v>
      </c>
      <c r="C5" s="192" t="s">
        <v>50</v>
      </c>
      <c r="D5" s="236" t="s">
        <v>52</v>
      </c>
      <c r="E5" s="232"/>
      <c r="F5" s="400">
        <v>-43500</v>
      </c>
      <c r="G5" s="399">
        <f>G4-E5+F5</f>
        <v>0</v>
      </c>
      <c r="H5" s="190" t="s">
        <v>95</v>
      </c>
      <c r="I5" s="190" t="s">
        <v>18</v>
      </c>
      <c r="J5" s="249"/>
      <c r="K5" s="249" t="s">
        <v>72</v>
      </c>
      <c r="L5" s="190" t="s">
        <v>46</v>
      </c>
      <c r="M5" s="190"/>
      <c r="N5" s="192"/>
    </row>
    <row r="6" spans="1:15" ht="15.75" thickBot="1" x14ac:dyDescent="0.3">
      <c r="A6" s="190"/>
      <c r="B6" s="190"/>
      <c r="C6" s="190"/>
      <c r="D6" s="202"/>
      <c r="E6" s="648">
        <f>SUM(E4:E5)</f>
        <v>0</v>
      </c>
      <c r="F6" s="649">
        <f>SUM(F4:F5)+G4</f>
        <v>0</v>
      </c>
      <c r="G6" s="650">
        <f>F6-E6</f>
        <v>0</v>
      </c>
      <c r="H6" s="204"/>
      <c r="I6" s="190"/>
      <c r="J6" s="190"/>
      <c r="K6" s="190"/>
      <c r="L6" s="190"/>
      <c r="M6" s="190"/>
      <c r="N6" s="192"/>
      <c r="O6" s="155"/>
    </row>
    <row r="7" spans="1:15" x14ac:dyDescent="0.25">
      <c r="E7" s="625"/>
      <c r="F7" s="625"/>
      <c r="I7" s="116"/>
      <c r="J7" s="116"/>
      <c r="K7" s="116"/>
      <c r="L7" s="116"/>
      <c r="O7" s="155"/>
    </row>
    <row r="8" spans="1:15" x14ac:dyDescent="0.25">
      <c r="E8" s="625"/>
      <c r="F8" s="625"/>
      <c r="I8" s="116"/>
      <c r="J8" s="116"/>
      <c r="K8" s="116"/>
      <c r="L8" s="116"/>
      <c r="O8" s="155"/>
    </row>
    <row r="9" spans="1:15" x14ac:dyDescent="0.25">
      <c r="E9" s="625"/>
      <c r="F9" s="625"/>
      <c r="I9" s="116"/>
      <c r="J9" s="116"/>
      <c r="K9" s="116"/>
      <c r="L9" s="116"/>
      <c r="O9" s="155"/>
    </row>
    <row r="10" spans="1:15" x14ac:dyDescent="0.25">
      <c r="E10" s="625"/>
      <c r="F10" s="625"/>
      <c r="I10" s="116"/>
      <c r="J10" s="116"/>
      <c r="K10" s="116"/>
      <c r="L10" s="116"/>
      <c r="O10" s="155"/>
    </row>
    <row r="11" spans="1:15" x14ac:dyDescent="0.25">
      <c r="E11" s="625"/>
      <c r="F11" s="625"/>
      <c r="I11" s="116"/>
      <c r="J11" s="116"/>
      <c r="K11" s="116"/>
      <c r="L11" s="116"/>
      <c r="O11" s="155"/>
    </row>
    <row r="12" spans="1:15" x14ac:dyDescent="0.25">
      <c r="E12" s="625"/>
      <c r="F12" s="625"/>
      <c r="I12" s="116"/>
      <c r="J12" s="116"/>
      <c r="K12" s="116"/>
      <c r="L12" s="116"/>
      <c r="O12" s="155"/>
    </row>
    <row r="13" spans="1:15" x14ac:dyDescent="0.25">
      <c r="E13" s="625"/>
      <c r="F13" s="625"/>
      <c r="I13" s="116"/>
      <c r="J13" s="116"/>
      <c r="K13" s="116"/>
      <c r="L13" s="116"/>
      <c r="O13" s="155"/>
    </row>
    <row r="14" spans="1:15" x14ac:dyDescent="0.25">
      <c r="E14" s="625"/>
      <c r="F14" s="625"/>
      <c r="I14" s="116"/>
      <c r="J14" s="116"/>
      <c r="K14" s="116"/>
      <c r="L14" s="116"/>
      <c r="O14" s="155"/>
    </row>
    <row r="15" spans="1:15" x14ac:dyDescent="0.25">
      <c r="E15" s="625"/>
      <c r="F15" s="625"/>
      <c r="I15" s="116"/>
      <c r="J15" s="116"/>
      <c r="K15" s="116"/>
      <c r="L15" s="116"/>
      <c r="O15" s="155"/>
    </row>
    <row r="16" spans="1:15" x14ac:dyDescent="0.25">
      <c r="E16" s="625"/>
      <c r="F16" s="625"/>
      <c r="I16" s="116"/>
      <c r="J16" s="116"/>
      <c r="K16" s="116"/>
      <c r="L16" s="116"/>
      <c r="O16" s="155"/>
    </row>
    <row r="17" spans="5:15" x14ac:dyDescent="0.25">
      <c r="E17" s="625"/>
      <c r="F17" s="625"/>
      <c r="I17" s="116"/>
      <c r="J17" s="116"/>
      <c r="K17" s="116"/>
      <c r="L17" s="116"/>
      <c r="O17" s="155"/>
    </row>
    <row r="18" spans="5:15" x14ac:dyDescent="0.25">
      <c r="E18" s="625"/>
      <c r="F18" s="625"/>
      <c r="I18" s="116"/>
      <c r="J18" s="116"/>
      <c r="K18" s="116"/>
      <c r="L18" s="116"/>
      <c r="O18" s="155"/>
    </row>
    <row r="19" spans="5:15" x14ac:dyDescent="0.25">
      <c r="E19" s="625"/>
      <c r="F19" s="625"/>
      <c r="I19" s="116"/>
      <c r="J19" s="116"/>
      <c r="K19" s="116"/>
      <c r="L19" s="116"/>
      <c r="O19" s="155"/>
    </row>
    <row r="20" spans="5:15" x14ac:dyDescent="0.25">
      <c r="E20" s="625"/>
      <c r="F20" s="625"/>
      <c r="I20" s="116"/>
      <c r="J20" s="116"/>
      <c r="K20" s="116"/>
      <c r="L20" s="116"/>
      <c r="O20" s="155"/>
    </row>
    <row r="21" spans="5:15" x14ac:dyDescent="0.25">
      <c r="E21" s="625"/>
      <c r="F21" s="625"/>
      <c r="I21" s="116"/>
      <c r="J21" s="116"/>
      <c r="K21" s="116"/>
      <c r="L21" s="116"/>
      <c r="O21" s="155"/>
    </row>
    <row r="22" spans="5:15" x14ac:dyDescent="0.25">
      <c r="I22" s="116"/>
      <c r="J22" s="116"/>
      <c r="K22" s="116"/>
      <c r="L22" s="116"/>
      <c r="O22" s="155"/>
    </row>
    <row r="23" spans="5:15" x14ac:dyDescent="0.25">
      <c r="I23" s="116"/>
      <c r="J23" s="116"/>
      <c r="K23" s="116"/>
      <c r="L23" s="116"/>
    </row>
    <row r="24" spans="5:15" x14ac:dyDescent="0.25">
      <c r="I24" s="116"/>
      <c r="J24" s="116"/>
      <c r="K24" s="116"/>
      <c r="L24" s="116"/>
    </row>
    <row r="25" spans="5:15" x14ac:dyDescent="0.25">
      <c r="I25" s="116"/>
      <c r="J25" s="116"/>
      <c r="K25" s="116"/>
      <c r="L25" s="116"/>
    </row>
    <row r="26" spans="5:15" x14ac:dyDescent="0.25">
      <c r="I26" s="116"/>
      <c r="J26" s="116"/>
      <c r="K26" s="116"/>
      <c r="L26" s="116"/>
    </row>
    <row r="27" spans="5:15" x14ac:dyDescent="0.25">
      <c r="I27" s="116"/>
      <c r="J27" s="116"/>
      <c r="K27" s="116"/>
      <c r="L27" s="116"/>
    </row>
    <row r="28" spans="5:15" x14ac:dyDescent="0.25">
      <c r="I28" s="116"/>
      <c r="J28" s="116"/>
      <c r="K28" s="116"/>
      <c r="L28" s="116"/>
    </row>
    <row r="29" spans="5:15" x14ac:dyDescent="0.25">
      <c r="I29" s="116"/>
      <c r="J29" s="116"/>
      <c r="K29" s="116"/>
      <c r="L29" s="116"/>
    </row>
    <row r="30" spans="5:15" x14ac:dyDescent="0.25">
      <c r="I30" s="116"/>
      <c r="J30" s="116"/>
      <c r="K30" s="116"/>
      <c r="L30" s="116"/>
    </row>
    <row r="31" spans="5:15" x14ac:dyDescent="0.25">
      <c r="I31" s="116"/>
      <c r="J31" s="116"/>
      <c r="K31" s="116"/>
      <c r="L31" s="116"/>
    </row>
    <row r="32" spans="5:15" x14ac:dyDescent="0.25">
      <c r="I32" s="116"/>
      <c r="J32" s="116"/>
      <c r="K32" s="116"/>
      <c r="L32" s="116"/>
    </row>
    <row r="33" spans="9:12" x14ac:dyDescent="0.25">
      <c r="I33" s="116"/>
      <c r="J33" s="116"/>
      <c r="K33" s="116"/>
      <c r="L33" s="116"/>
    </row>
    <row r="34" spans="9:12" x14ac:dyDescent="0.25">
      <c r="I34" s="116"/>
      <c r="J34" s="116"/>
      <c r="K34" s="116"/>
      <c r="L34" s="116"/>
    </row>
    <row r="35" spans="9:12" x14ac:dyDescent="0.25">
      <c r="I35" s="116"/>
      <c r="J35" s="116"/>
      <c r="K35" s="116"/>
      <c r="L35" s="116"/>
    </row>
    <row r="36" spans="9:12" x14ac:dyDescent="0.25">
      <c r="I36" s="116"/>
      <c r="J36" s="116"/>
      <c r="K36" s="116"/>
      <c r="L36" s="116"/>
    </row>
    <row r="37" spans="9:12" x14ac:dyDescent="0.25">
      <c r="I37" s="116"/>
      <c r="J37" s="116"/>
      <c r="K37" s="116"/>
      <c r="L37" s="116"/>
    </row>
    <row r="38" spans="9:12" x14ac:dyDescent="0.25">
      <c r="I38" s="116"/>
      <c r="J38" s="116"/>
      <c r="K38" s="116"/>
      <c r="L38" s="116"/>
    </row>
    <row r="39" spans="9:12" x14ac:dyDescent="0.25">
      <c r="I39" s="116"/>
      <c r="J39" s="116"/>
      <c r="K39" s="116"/>
      <c r="L39" s="116"/>
    </row>
    <row r="40" spans="9:12" x14ac:dyDescent="0.25">
      <c r="I40" s="116"/>
      <c r="J40" s="116"/>
      <c r="K40" s="116"/>
      <c r="L40" s="116"/>
    </row>
    <row r="41" spans="9:12" x14ac:dyDescent="0.25">
      <c r="I41" s="116"/>
      <c r="J41" s="116"/>
      <c r="K41" s="116"/>
      <c r="L41" s="116"/>
    </row>
    <row r="42" spans="9:12" x14ac:dyDescent="0.25">
      <c r="I42" s="116"/>
      <c r="J42" s="116"/>
      <c r="K42" s="116"/>
      <c r="L42" s="116"/>
    </row>
    <row r="43" spans="9:12" x14ac:dyDescent="0.25">
      <c r="I43" s="116"/>
      <c r="J43" s="116"/>
      <c r="K43" s="116"/>
      <c r="L43" s="116"/>
    </row>
    <row r="44" spans="9:12" x14ac:dyDescent="0.25">
      <c r="I44" s="116"/>
      <c r="J44" s="116"/>
      <c r="K44" s="116"/>
      <c r="L44" s="116"/>
    </row>
    <row r="45" spans="9:12" x14ac:dyDescent="0.25">
      <c r="I45" s="116"/>
      <c r="J45" s="116"/>
      <c r="K45" s="116"/>
      <c r="L45" s="116"/>
    </row>
    <row r="46" spans="9:12" x14ac:dyDescent="0.25">
      <c r="I46" s="116"/>
      <c r="J46" s="116"/>
      <c r="K46" s="116"/>
      <c r="L46" s="116"/>
    </row>
    <row r="47" spans="9:12" x14ac:dyDescent="0.25">
      <c r="I47" s="116"/>
      <c r="J47" s="116"/>
      <c r="K47" s="116"/>
      <c r="L47" s="116"/>
    </row>
    <row r="48" spans="9:12" x14ac:dyDescent="0.25">
      <c r="I48" s="116"/>
      <c r="J48" s="116"/>
      <c r="K48" s="116"/>
      <c r="L48" s="116"/>
    </row>
    <row r="49" spans="9:12" x14ac:dyDescent="0.25">
      <c r="I49" s="116"/>
      <c r="J49" s="116"/>
      <c r="K49" s="116"/>
      <c r="L49" s="116"/>
    </row>
    <row r="50" spans="9:12" x14ac:dyDescent="0.25">
      <c r="I50" s="116"/>
      <c r="J50" s="116"/>
      <c r="K50" s="116"/>
      <c r="L50" s="116"/>
    </row>
    <row r="51" spans="9:12" x14ac:dyDescent="0.25">
      <c r="I51" s="116"/>
      <c r="J51" s="116"/>
      <c r="K51" s="116"/>
      <c r="L51" s="116"/>
    </row>
    <row r="52" spans="9:12" x14ac:dyDescent="0.25">
      <c r="I52" s="116"/>
      <c r="J52" s="116"/>
      <c r="K52" s="116"/>
      <c r="L52" s="116"/>
    </row>
    <row r="53" spans="9:12" x14ac:dyDescent="0.25">
      <c r="I53" s="116"/>
      <c r="J53" s="116"/>
      <c r="K53" s="116"/>
      <c r="L53" s="116"/>
    </row>
    <row r="54" spans="9:12" x14ac:dyDescent="0.25">
      <c r="I54" s="116"/>
      <c r="J54" s="116"/>
      <c r="K54" s="116"/>
      <c r="L54" s="116"/>
    </row>
    <row r="55" spans="9:12" x14ac:dyDescent="0.25">
      <c r="I55" s="116"/>
      <c r="J55" s="116"/>
      <c r="K55" s="116"/>
      <c r="L55" s="116"/>
    </row>
    <row r="56" spans="9:12" x14ac:dyDescent="0.25">
      <c r="I56" s="116"/>
      <c r="J56" s="116"/>
      <c r="K56" s="116"/>
      <c r="L56" s="116"/>
    </row>
    <row r="57" spans="9:12" x14ac:dyDescent="0.25">
      <c r="I57" s="116"/>
      <c r="J57" s="116"/>
      <c r="K57" s="116"/>
      <c r="L57" s="116"/>
    </row>
    <row r="58" spans="9:12" x14ac:dyDescent="0.25">
      <c r="I58" s="116"/>
      <c r="J58" s="116"/>
      <c r="K58" s="116"/>
      <c r="L58" s="116"/>
    </row>
    <row r="59" spans="9:12" x14ac:dyDescent="0.25">
      <c r="I59" s="116"/>
      <c r="J59" s="116"/>
      <c r="K59" s="116"/>
      <c r="L59" s="116"/>
    </row>
    <row r="60" spans="9:12" x14ac:dyDescent="0.25">
      <c r="I60" s="116"/>
      <c r="J60" s="116"/>
      <c r="K60" s="116"/>
      <c r="L60" s="116"/>
    </row>
    <row r="61" spans="9:12" x14ac:dyDescent="0.25">
      <c r="I61" s="116"/>
      <c r="J61" s="116"/>
      <c r="K61" s="116"/>
      <c r="L61" s="116"/>
    </row>
    <row r="62" spans="9:12" x14ac:dyDescent="0.25">
      <c r="I62" s="116"/>
      <c r="J62" s="116"/>
      <c r="K62" s="116"/>
      <c r="L62" s="116"/>
    </row>
    <row r="63" spans="9:12" x14ac:dyDescent="0.25">
      <c r="I63" s="116"/>
      <c r="J63" s="116"/>
      <c r="K63" s="116"/>
      <c r="L63" s="116"/>
    </row>
    <row r="64" spans="9:12" x14ac:dyDescent="0.25">
      <c r="I64" s="116"/>
      <c r="J64" s="116"/>
      <c r="K64" s="116"/>
      <c r="L64" s="116"/>
    </row>
    <row r="65" spans="9:12" x14ac:dyDescent="0.25">
      <c r="I65" s="116"/>
      <c r="J65" s="116"/>
      <c r="K65" s="116"/>
      <c r="L65" s="116"/>
    </row>
    <row r="66" spans="9:12" x14ac:dyDescent="0.25">
      <c r="I66" s="116"/>
      <c r="J66" s="116"/>
      <c r="K66" s="116"/>
      <c r="L66" s="116"/>
    </row>
    <row r="67" spans="9:12" x14ac:dyDescent="0.25">
      <c r="I67" s="116"/>
      <c r="J67" s="116"/>
      <c r="K67" s="116"/>
      <c r="L67" s="116"/>
    </row>
    <row r="68" spans="9:12" x14ac:dyDescent="0.25">
      <c r="I68" s="116"/>
      <c r="J68" s="116"/>
      <c r="K68" s="116"/>
      <c r="L68" s="116"/>
    </row>
    <row r="69" spans="9:12" x14ac:dyDescent="0.25">
      <c r="I69" s="116"/>
      <c r="J69" s="116"/>
      <c r="K69" s="116"/>
      <c r="L69" s="116"/>
    </row>
    <row r="70" spans="9:12" x14ac:dyDescent="0.25">
      <c r="I70" s="116"/>
      <c r="J70" s="116"/>
      <c r="K70" s="116"/>
      <c r="L70" s="116"/>
    </row>
    <row r="71" spans="9:12" x14ac:dyDescent="0.25">
      <c r="I71" s="116"/>
      <c r="J71" s="116"/>
      <c r="K71" s="116"/>
      <c r="L71" s="116"/>
    </row>
    <row r="72" spans="9:12" x14ac:dyDescent="0.25">
      <c r="I72" s="116"/>
      <c r="J72" s="116"/>
      <c r="K72" s="116"/>
      <c r="L72" s="116"/>
    </row>
    <row r="73" spans="9:12" x14ac:dyDescent="0.25">
      <c r="I73" s="116"/>
      <c r="J73" s="116"/>
      <c r="K73" s="116"/>
      <c r="L73" s="116"/>
    </row>
    <row r="74" spans="9:12" x14ac:dyDescent="0.25">
      <c r="I74" s="116"/>
      <c r="J74" s="116"/>
      <c r="K74" s="116"/>
      <c r="L74" s="116"/>
    </row>
    <row r="75" spans="9:12" x14ac:dyDescent="0.25">
      <c r="I75" s="116"/>
      <c r="J75" s="116"/>
      <c r="K75" s="116"/>
      <c r="L75" s="116"/>
    </row>
    <row r="76" spans="9:12" x14ac:dyDescent="0.25">
      <c r="I76" s="116"/>
      <c r="J76" s="116"/>
      <c r="K76" s="116"/>
      <c r="L76" s="116"/>
    </row>
    <row r="77" spans="9:12" x14ac:dyDescent="0.25">
      <c r="I77" s="116"/>
      <c r="J77" s="116"/>
      <c r="K77" s="116"/>
      <c r="L77" s="116"/>
    </row>
    <row r="78" spans="9:12" x14ac:dyDescent="0.25">
      <c r="I78" s="116"/>
      <c r="J78" s="116"/>
      <c r="K78" s="116"/>
      <c r="L78" s="116"/>
    </row>
    <row r="79" spans="9:12" x14ac:dyDescent="0.25">
      <c r="I79" s="116"/>
      <c r="J79" s="116"/>
      <c r="K79" s="116"/>
      <c r="L79" s="116"/>
    </row>
    <row r="80" spans="9:12" x14ac:dyDescent="0.25">
      <c r="I80" s="116"/>
      <c r="J80" s="116"/>
      <c r="K80" s="116"/>
      <c r="L80" s="116"/>
    </row>
    <row r="81" spans="9:12" x14ac:dyDescent="0.25">
      <c r="I81" s="116"/>
      <c r="J81" s="116"/>
      <c r="K81" s="116"/>
      <c r="L81" s="116"/>
    </row>
    <row r="82" spans="9:12" x14ac:dyDescent="0.25">
      <c r="I82" s="116"/>
      <c r="J82" s="116"/>
      <c r="K82" s="116"/>
      <c r="L82" s="116"/>
    </row>
    <row r="83" spans="9:12" x14ac:dyDescent="0.25">
      <c r="I83" s="116"/>
      <c r="J83" s="116"/>
      <c r="K83" s="116"/>
      <c r="L83" s="116"/>
    </row>
    <row r="84" spans="9:12" x14ac:dyDescent="0.25">
      <c r="I84" s="116"/>
      <c r="J84" s="116"/>
      <c r="K84" s="116"/>
      <c r="L84" s="116"/>
    </row>
    <row r="85" spans="9:12" x14ac:dyDescent="0.25">
      <c r="I85" s="116"/>
      <c r="J85" s="116"/>
      <c r="K85" s="116"/>
      <c r="L85" s="116"/>
    </row>
    <row r="86" spans="9:12" x14ac:dyDescent="0.25">
      <c r="I86" s="116"/>
      <c r="J86" s="116"/>
      <c r="K86" s="116"/>
      <c r="L86" s="116"/>
    </row>
    <row r="87" spans="9:12" x14ac:dyDescent="0.25">
      <c r="I87" s="116"/>
      <c r="J87" s="116"/>
      <c r="K87" s="116"/>
      <c r="L87" s="116"/>
    </row>
    <row r="88" spans="9:12" x14ac:dyDescent="0.25">
      <c r="I88" s="116"/>
      <c r="J88" s="116"/>
      <c r="K88" s="116"/>
      <c r="L88" s="116"/>
    </row>
    <row r="89" spans="9:12" x14ac:dyDescent="0.25">
      <c r="I89" s="116"/>
      <c r="J89" s="116"/>
      <c r="K89" s="116"/>
      <c r="L89" s="116"/>
    </row>
    <row r="90" spans="9:12" x14ac:dyDescent="0.25">
      <c r="I90" s="116"/>
      <c r="J90" s="116"/>
      <c r="K90" s="116"/>
      <c r="L90" s="116"/>
    </row>
    <row r="91" spans="9:12" x14ac:dyDescent="0.25">
      <c r="I91" s="116"/>
      <c r="J91" s="116"/>
      <c r="K91" s="116"/>
      <c r="L91" s="116"/>
    </row>
    <row r="92" spans="9:12" x14ac:dyDescent="0.25">
      <c r="I92" s="116"/>
      <c r="J92" s="116"/>
      <c r="K92" s="116"/>
      <c r="L92" s="116"/>
    </row>
    <row r="93" spans="9:12" x14ac:dyDescent="0.25">
      <c r="I93" s="116"/>
      <c r="J93" s="116"/>
      <c r="K93" s="116"/>
      <c r="L93" s="116"/>
    </row>
    <row r="94" spans="9:12" x14ac:dyDescent="0.25">
      <c r="I94" s="116"/>
      <c r="J94" s="116"/>
      <c r="K94" s="116"/>
      <c r="L94" s="116"/>
    </row>
    <row r="95" spans="9:12" x14ac:dyDescent="0.25">
      <c r="I95" s="116"/>
      <c r="J95" s="116"/>
      <c r="K95" s="116"/>
      <c r="L95" s="116"/>
    </row>
    <row r="96" spans="9:12" x14ac:dyDescent="0.25">
      <c r="I96" s="116"/>
      <c r="J96" s="116"/>
      <c r="K96" s="116"/>
      <c r="L96" s="116"/>
    </row>
    <row r="97" spans="9:12" x14ac:dyDescent="0.25">
      <c r="I97" s="116"/>
      <c r="J97" s="116"/>
      <c r="K97" s="116"/>
      <c r="L97" s="116"/>
    </row>
    <row r="98" spans="9:12" x14ac:dyDescent="0.25">
      <c r="I98" s="116"/>
      <c r="J98" s="116"/>
      <c r="K98" s="116"/>
      <c r="L98" s="116"/>
    </row>
    <row r="99" spans="9:12" x14ac:dyDescent="0.25">
      <c r="I99" s="116"/>
      <c r="J99" s="116"/>
      <c r="K99" s="116"/>
      <c r="L99" s="116"/>
    </row>
    <row r="100" spans="9:12" x14ac:dyDescent="0.25">
      <c r="I100" s="116"/>
      <c r="J100" s="116"/>
      <c r="K100" s="116"/>
      <c r="L100" s="116"/>
    </row>
    <row r="101" spans="9:12" x14ac:dyDescent="0.25">
      <c r="I101" s="116"/>
      <c r="J101" s="116"/>
      <c r="K101" s="116"/>
      <c r="L101" s="116"/>
    </row>
    <row r="102" spans="9:12" x14ac:dyDescent="0.25">
      <c r="I102" s="116"/>
      <c r="J102" s="116"/>
      <c r="K102" s="116"/>
      <c r="L102" s="116"/>
    </row>
    <row r="103" spans="9:12" x14ac:dyDescent="0.25">
      <c r="I103" s="116"/>
      <c r="J103" s="116"/>
      <c r="K103" s="116"/>
      <c r="L103" s="116"/>
    </row>
    <row r="104" spans="9:12" x14ac:dyDescent="0.25">
      <c r="I104" s="116"/>
      <c r="J104" s="116"/>
      <c r="K104" s="116"/>
      <c r="L104" s="116"/>
    </row>
    <row r="105" spans="9:12" x14ac:dyDescent="0.25">
      <c r="I105" s="116"/>
      <c r="J105" s="116"/>
      <c r="K105" s="116"/>
      <c r="L105" s="116"/>
    </row>
    <row r="106" spans="9:12" x14ac:dyDescent="0.25">
      <c r="I106" s="116"/>
      <c r="J106" s="116"/>
      <c r="K106" s="116"/>
      <c r="L106" s="116"/>
    </row>
    <row r="107" spans="9:12" x14ac:dyDescent="0.25">
      <c r="I107" s="116"/>
      <c r="J107" s="116"/>
      <c r="K107" s="116"/>
      <c r="L107" s="116"/>
    </row>
    <row r="108" spans="9:12" x14ac:dyDescent="0.25">
      <c r="I108" s="116"/>
      <c r="J108" s="116"/>
      <c r="K108" s="116"/>
      <c r="L108" s="116"/>
    </row>
    <row r="109" spans="9:12" x14ac:dyDescent="0.25">
      <c r="I109" s="116"/>
      <c r="J109" s="116"/>
      <c r="K109" s="116"/>
      <c r="L109" s="116"/>
    </row>
    <row r="110" spans="9:12" x14ac:dyDescent="0.25">
      <c r="I110" s="116"/>
      <c r="J110" s="116"/>
      <c r="K110" s="116"/>
      <c r="L110" s="116"/>
    </row>
    <row r="111" spans="9:12" x14ac:dyDescent="0.25">
      <c r="I111" s="116"/>
      <c r="J111" s="116"/>
      <c r="K111" s="116"/>
      <c r="L111" s="116"/>
    </row>
    <row r="112" spans="9:12" x14ac:dyDescent="0.25">
      <c r="I112" s="116"/>
      <c r="J112" s="116"/>
      <c r="K112" s="116"/>
      <c r="L112" s="116"/>
    </row>
    <row r="113" spans="9:12" x14ac:dyDescent="0.25">
      <c r="I113" s="116"/>
      <c r="J113" s="116"/>
      <c r="K113" s="116"/>
      <c r="L113" s="116"/>
    </row>
    <row r="114" spans="9:12" x14ac:dyDescent="0.25">
      <c r="I114" s="116"/>
      <c r="J114" s="116"/>
      <c r="K114" s="116"/>
      <c r="L114" s="116"/>
    </row>
    <row r="115" spans="9:12" x14ac:dyDescent="0.25">
      <c r="I115" s="116"/>
      <c r="J115" s="116"/>
      <c r="K115" s="116"/>
      <c r="L115" s="116"/>
    </row>
    <row r="116" spans="9:12" x14ac:dyDescent="0.25">
      <c r="I116" s="116"/>
      <c r="J116" s="116"/>
      <c r="K116" s="116"/>
      <c r="L116" s="116"/>
    </row>
    <row r="117" spans="9:12" x14ac:dyDescent="0.25">
      <c r="I117" s="116"/>
      <c r="J117" s="116"/>
      <c r="K117" s="116"/>
      <c r="L117" s="116"/>
    </row>
    <row r="118" spans="9:12" x14ac:dyDescent="0.25">
      <c r="I118" s="116"/>
      <c r="J118" s="116"/>
      <c r="K118" s="116"/>
      <c r="L118" s="116"/>
    </row>
    <row r="119" spans="9:12" x14ac:dyDescent="0.25">
      <c r="I119" s="116"/>
      <c r="J119" s="116"/>
      <c r="K119" s="116"/>
      <c r="L119" s="116"/>
    </row>
    <row r="120" spans="9:12" x14ac:dyDescent="0.25">
      <c r="I120" s="116"/>
      <c r="J120" s="116"/>
      <c r="K120" s="116"/>
      <c r="L120" s="116"/>
    </row>
    <row r="121" spans="9:12" x14ac:dyDescent="0.25">
      <c r="I121" s="116"/>
      <c r="J121" s="116"/>
      <c r="K121" s="116"/>
      <c r="L121" s="116"/>
    </row>
    <row r="122" spans="9:12" x14ac:dyDescent="0.25">
      <c r="I122" s="116"/>
      <c r="J122" s="116"/>
      <c r="K122" s="116"/>
      <c r="L122" s="116"/>
    </row>
    <row r="123" spans="9:12" x14ac:dyDescent="0.25">
      <c r="I123" s="116"/>
      <c r="J123" s="116"/>
      <c r="K123" s="116"/>
      <c r="L123" s="116"/>
    </row>
    <row r="124" spans="9:12" x14ac:dyDescent="0.25">
      <c r="I124" s="116"/>
      <c r="J124" s="116"/>
      <c r="K124" s="116"/>
      <c r="L124" s="116"/>
    </row>
    <row r="125" spans="9:12" x14ac:dyDescent="0.25">
      <c r="I125" s="116"/>
      <c r="J125" s="116"/>
      <c r="K125" s="116"/>
      <c r="L125" s="116"/>
    </row>
    <row r="126" spans="9:12" x14ac:dyDescent="0.25">
      <c r="I126" s="116"/>
      <c r="J126" s="116"/>
      <c r="K126" s="116"/>
      <c r="L126" s="116"/>
    </row>
    <row r="127" spans="9:12" x14ac:dyDescent="0.25">
      <c r="I127" s="116"/>
      <c r="J127" s="116"/>
      <c r="K127" s="116"/>
      <c r="L127" s="116"/>
    </row>
    <row r="128" spans="9:12" x14ac:dyDescent="0.25">
      <c r="I128" s="116"/>
      <c r="J128" s="116"/>
      <c r="K128" s="116"/>
      <c r="L128" s="116"/>
    </row>
    <row r="129" spans="9:12" x14ac:dyDescent="0.25">
      <c r="I129" s="116"/>
      <c r="J129" s="116"/>
      <c r="K129" s="116"/>
      <c r="L129" s="116"/>
    </row>
    <row r="130" spans="9:12" x14ac:dyDescent="0.25">
      <c r="I130" s="116"/>
      <c r="J130" s="116"/>
      <c r="K130" s="116"/>
      <c r="L130" s="116"/>
    </row>
    <row r="131" spans="9:12" x14ac:dyDescent="0.25">
      <c r="I131" s="116"/>
      <c r="J131" s="116"/>
      <c r="K131" s="116"/>
      <c r="L131" s="116"/>
    </row>
    <row r="132" spans="9:12" x14ac:dyDescent="0.25">
      <c r="I132" s="116"/>
      <c r="J132" s="116"/>
      <c r="K132" s="116"/>
      <c r="L132" s="116"/>
    </row>
    <row r="133" spans="9:12" x14ac:dyDescent="0.25">
      <c r="I133" s="116"/>
      <c r="J133" s="116"/>
      <c r="K133" s="116"/>
      <c r="L133" s="116"/>
    </row>
    <row r="134" spans="9:12" x14ac:dyDescent="0.25">
      <c r="I134" s="116"/>
      <c r="J134" s="116"/>
      <c r="K134" s="116"/>
      <c r="L134" s="116"/>
    </row>
    <row r="135" spans="9:12" x14ac:dyDescent="0.25">
      <c r="I135" s="116"/>
      <c r="J135" s="116"/>
      <c r="K135" s="116"/>
      <c r="L135" s="116"/>
    </row>
    <row r="136" spans="9:12" x14ac:dyDescent="0.25">
      <c r="I136" s="116"/>
      <c r="J136" s="116"/>
      <c r="K136" s="116"/>
      <c r="L136" s="116"/>
    </row>
    <row r="137" spans="9:12" x14ac:dyDescent="0.25">
      <c r="I137" s="116"/>
      <c r="J137" s="116"/>
      <c r="K137" s="116"/>
      <c r="L137" s="116"/>
    </row>
    <row r="138" spans="9:12" x14ac:dyDescent="0.25">
      <c r="I138" s="116"/>
      <c r="J138" s="116"/>
      <c r="K138" s="116"/>
      <c r="L138" s="116"/>
    </row>
    <row r="139" spans="9:12" x14ac:dyDescent="0.25">
      <c r="I139" s="116"/>
      <c r="J139" s="116"/>
      <c r="K139" s="116"/>
      <c r="L139" s="116"/>
    </row>
    <row r="140" spans="9:12" x14ac:dyDescent="0.25">
      <c r="I140" s="116"/>
      <c r="J140" s="116"/>
      <c r="K140" s="116"/>
      <c r="L140" s="116"/>
    </row>
    <row r="141" spans="9:12" x14ac:dyDescent="0.25">
      <c r="I141" s="116"/>
      <c r="J141" s="116"/>
      <c r="K141" s="116"/>
      <c r="L141" s="116"/>
    </row>
    <row r="142" spans="9:12" x14ac:dyDescent="0.25">
      <c r="I142" s="116"/>
      <c r="J142" s="116"/>
      <c r="K142" s="116"/>
      <c r="L142" s="116"/>
    </row>
    <row r="143" spans="9:12" x14ac:dyDescent="0.25">
      <c r="I143" s="116"/>
      <c r="J143" s="116"/>
      <c r="K143" s="116"/>
      <c r="L143" s="116"/>
    </row>
    <row r="144" spans="9:12" x14ac:dyDescent="0.25">
      <c r="I144" s="116"/>
      <c r="J144" s="116"/>
      <c r="K144" s="116"/>
      <c r="L144" s="116"/>
    </row>
    <row r="145" spans="9:12" x14ac:dyDescent="0.25">
      <c r="I145" s="116"/>
      <c r="J145" s="116"/>
      <c r="K145" s="116"/>
      <c r="L145" s="116"/>
    </row>
    <row r="146" spans="9:12" x14ac:dyDescent="0.25">
      <c r="I146" s="116"/>
      <c r="J146" s="116"/>
      <c r="K146" s="116"/>
      <c r="L146" s="116"/>
    </row>
    <row r="147" spans="9:12" x14ac:dyDescent="0.25">
      <c r="I147" s="116"/>
      <c r="J147" s="116"/>
      <c r="K147" s="116"/>
      <c r="L147" s="116"/>
    </row>
    <row r="148" spans="9:12" x14ac:dyDescent="0.25">
      <c r="I148" s="116"/>
      <c r="J148" s="116"/>
      <c r="K148" s="116"/>
      <c r="L148" s="116"/>
    </row>
    <row r="149" spans="9:12" x14ac:dyDescent="0.25">
      <c r="I149" s="116"/>
      <c r="J149" s="116"/>
      <c r="K149" s="116"/>
      <c r="L149" s="116"/>
    </row>
    <row r="150" spans="9:12" x14ac:dyDescent="0.25">
      <c r="I150" s="116"/>
      <c r="J150" s="116"/>
      <c r="K150" s="116"/>
      <c r="L150" s="116"/>
    </row>
    <row r="151" spans="9:12" x14ac:dyDescent="0.25">
      <c r="I151" s="116"/>
      <c r="J151" s="116"/>
      <c r="K151" s="116"/>
      <c r="L151" s="116"/>
    </row>
    <row r="152" spans="9:12" x14ac:dyDescent="0.25">
      <c r="I152" s="116"/>
      <c r="J152" s="116"/>
      <c r="K152" s="116"/>
      <c r="L152" s="116"/>
    </row>
    <row r="153" spans="9:12" x14ac:dyDescent="0.25">
      <c r="I153" s="116"/>
      <c r="J153" s="116"/>
      <c r="K153" s="116"/>
      <c r="L153" s="116"/>
    </row>
    <row r="154" spans="9:12" x14ac:dyDescent="0.25">
      <c r="I154" s="116"/>
      <c r="J154" s="116"/>
      <c r="K154" s="116"/>
      <c r="L154" s="116"/>
    </row>
    <row r="155" spans="9:12" x14ac:dyDescent="0.25">
      <c r="I155" s="116"/>
      <c r="J155" s="116"/>
      <c r="K155" s="116"/>
      <c r="L155" s="116"/>
    </row>
    <row r="156" spans="9:12" x14ac:dyDescent="0.25">
      <c r="I156" s="116"/>
      <c r="J156" s="116"/>
      <c r="K156" s="116"/>
      <c r="L156" s="116"/>
    </row>
    <row r="157" spans="9:12" x14ac:dyDescent="0.25">
      <c r="I157" s="116"/>
      <c r="J157" s="116"/>
      <c r="K157" s="116"/>
      <c r="L157" s="116"/>
    </row>
    <row r="158" spans="9:12" x14ac:dyDescent="0.25">
      <c r="I158" s="116"/>
      <c r="J158" s="116"/>
      <c r="K158" s="116"/>
      <c r="L158" s="116"/>
    </row>
    <row r="159" spans="9:12" x14ac:dyDescent="0.25">
      <c r="I159" s="116"/>
      <c r="J159" s="116"/>
      <c r="K159" s="116"/>
      <c r="L159" s="116"/>
    </row>
    <row r="160" spans="9:12" x14ac:dyDescent="0.25">
      <c r="I160" s="116"/>
      <c r="J160" s="116"/>
      <c r="K160" s="116"/>
      <c r="L160" s="116"/>
    </row>
    <row r="161" spans="9:12" x14ac:dyDescent="0.25">
      <c r="I161" s="116"/>
      <c r="J161" s="116"/>
      <c r="K161" s="116"/>
      <c r="L161" s="116"/>
    </row>
    <row r="162" spans="9:12" x14ac:dyDescent="0.25">
      <c r="I162" s="116"/>
      <c r="J162" s="116"/>
      <c r="K162" s="116"/>
      <c r="L162" s="116"/>
    </row>
    <row r="163" spans="9:12" x14ac:dyDescent="0.25">
      <c r="I163" s="116"/>
      <c r="J163" s="116"/>
      <c r="K163" s="116"/>
      <c r="L163" s="116"/>
    </row>
    <row r="164" spans="9:12" x14ac:dyDescent="0.25">
      <c r="I164" s="116"/>
      <c r="J164" s="116"/>
      <c r="K164" s="116"/>
      <c r="L164" s="116"/>
    </row>
    <row r="165" spans="9:12" x14ac:dyDescent="0.25">
      <c r="I165" s="116"/>
      <c r="J165" s="116"/>
      <c r="K165" s="116"/>
      <c r="L165" s="116"/>
    </row>
    <row r="166" spans="9:12" x14ac:dyDescent="0.25">
      <c r="I166" s="116"/>
      <c r="J166" s="116"/>
      <c r="K166" s="116"/>
      <c r="L166" s="116"/>
    </row>
    <row r="167" spans="9:12" x14ac:dyDescent="0.25">
      <c r="I167" s="116"/>
      <c r="J167" s="116"/>
      <c r="K167" s="116"/>
      <c r="L167" s="116"/>
    </row>
    <row r="168" spans="9:12" x14ac:dyDescent="0.25">
      <c r="I168" s="116"/>
      <c r="J168" s="116"/>
      <c r="K168" s="116"/>
      <c r="L168" s="116"/>
    </row>
    <row r="169" spans="9:12" x14ac:dyDescent="0.25">
      <c r="I169" s="116"/>
      <c r="J169" s="116"/>
      <c r="K169" s="116"/>
      <c r="L169" s="116"/>
    </row>
    <row r="170" spans="9:12" x14ac:dyDescent="0.25">
      <c r="I170" s="116"/>
      <c r="J170" s="116"/>
      <c r="K170" s="116"/>
      <c r="L170" s="116"/>
    </row>
    <row r="171" spans="9:12" x14ac:dyDescent="0.25">
      <c r="I171" s="116"/>
      <c r="J171" s="116"/>
      <c r="K171" s="116"/>
      <c r="L171" s="116"/>
    </row>
    <row r="172" spans="9:12" x14ac:dyDescent="0.25">
      <c r="I172" s="116"/>
      <c r="J172" s="116"/>
      <c r="K172" s="116"/>
      <c r="L172" s="116"/>
    </row>
    <row r="173" spans="9:12" x14ac:dyDescent="0.25">
      <c r="I173" s="116"/>
      <c r="J173" s="116"/>
      <c r="K173" s="116"/>
      <c r="L173" s="116"/>
    </row>
    <row r="174" spans="9:12" x14ac:dyDescent="0.25">
      <c r="I174" s="116"/>
      <c r="J174" s="116"/>
      <c r="K174" s="116"/>
      <c r="L174" s="116"/>
    </row>
    <row r="175" spans="9:12" x14ac:dyDescent="0.25">
      <c r="I175" s="116"/>
      <c r="J175" s="116"/>
      <c r="K175" s="116"/>
      <c r="L175" s="116"/>
    </row>
    <row r="176" spans="9:12" x14ac:dyDescent="0.25">
      <c r="I176" s="116"/>
      <c r="J176" s="116"/>
      <c r="K176" s="116"/>
      <c r="L176" s="116"/>
    </row>
    <row r="177" spans="9:12" x14ac:dyDescent="0.25">
      <c r="I177" s="116"/>
      <c r="J177" s="116"/>
      <c r="K177" s="116"/>
      <c r="L177" s="116"/>
    </row>
    <row r="178" spans="9:12" x14ac:dyDescent="0.25">
      <c r="I178" s="116"/>
      <c r="J178" s="116"/>
      <c r="K178" s="116"/>
      <c r="L178" s="116"/>
    </row>
    <row r="179" spans="9:12" x14ac:dyDescent="0.25">
      <c r="I179" s="116"/>
      <c r="J179" s="116"/>
      <c r="K179" s="116"/>
      <c r="L179" s="116"/>
    </row>
    <row r="180" spans="9:12" x14ac:dyDescent="0.25">
      <c r="I180" s="116"/>
      <c r="J180" s="116"/>
      <c r="K180" s="116"/>
      <c r="L180" s="116"/>
    </row>
    <row r="181" spans="9:12" x14ac:dyDescent="0.25">
      <c r="I181" s="116"/>
      <c r="J181" s="116"/>
      <c r="K181" s="116"/>
      <c r="L181" s="116"/>
    </row>
    <row r="182" spans="9:12" x14ac:dyDescent="0.25">
      <c r="I182" s="116"/>
      <c r="J182" s="116"/>
      <c r="K182" s="116"/>
      <c r="L182" s="116"/>
    </row>
    <row r="183" spans="9:12" x14ac:dyDescent="0.25">
      <c r="I183" s="116"/>
      <c r="J183" s="116"/>
      <c r="K183" s="116"/>
      <c r="L183" s="116"/>
    </row>
    <row r="184" spans="9:12" x14ac:dyDescent="0.25">
      <c r="I184" s="116"/>
      <c r="J184" s="116"/>
      <c r="K184" s="116"/>
      <c r="L184" s="116"/>
    </row>
    <row r="185" spans="9:12" x14ac:dyDescent="0.25">
      <c r="I185" s="116"/>
      <c r="J185" s="116"/>
      <c r="K185" s="116"/>
      <c r="L185" s="116"/>
    </row>
    <row r="186" spans="9:12" x14ac:dyDescent="0.25">
      <c r="I186" s="116"/>
      <c r="J186" s="116"/>
      <c r="K186" s="116"/>
      <c r="L186" s="116"/>
    </row>
    <row r="187" spans="9:12" x14ac:dyDescent="0.25">
      <c r="I187" s="116"/>
      <c r="J187" s="116"/>
      <c r="K187" s="116"/>
      <c r="L187" s="116"/>
    </row>
    <row r="188" spans="9:12" x14ac:dyDescent="0.25">
      <c r="I188" s="116"/>
      <c r="J188" s="116"/>
      <c r="K188" s="116"/>
      <c r="L188" s="116"/>
    </row>
    <row r="189" spans="9:12" x14ac:dyDescent="0.25">
      <c r="I189" s="116"/>
      <c r="J189" s="116"/>
      <c r="K189" s="116"/>
      <c r="L189" s="116"/>
    </row>
    <row r="190" spans="9:12" x14ac:dyDescent="0.25">
      <c r="I190" s="116"/>
      <c r="J190" s="116"/>
      <c r="K190" s="116"/>
      <c r="L190" s="116"/>
    </row>
    <row r="191" spans="9:12" x14ac:dyDescent="0.25">
      <c r="I191" s="116"/>
      <c r="J191" s="116"/>
      <c r="K191" s="116"/>
      <c r="L191" s="116"/>
    </row>
    <row r="192" spans="9:12" x14ac:dyDescent="0.25">
      <c r="I192" s="116"/>
      <c r="J192" s="116"/>
      <c r="K192" s="116"/>
      <c r="L192" s="116"/>
    </row>
    <row r="193" spans="9:12" x14ac:dyDescent="0.25">
      <c r="I193" s="116"/>
      <c r="J193" s="116"/>
      <c r="K193" s="116"/>
      <c r="L193" s="116"/>
    </row>
    <row r="194" spans="9:12" x14ac:dyDescent="0.25">
      <c r="I194" s="116"/>
      <c r="J194" s="116"/>
      <c r="K194" s="116"/>
      <c r="L194" s="116"/>
    </row>
    <row r="195" spans="9:12" x14ac:dyDescent="0.25">
      <c r="I195" s="116"/>
      <c r="J195" s="116"/>
      <c r="K195" s="116"/>
      <c r="L195" s="116"/>
    </row>
    <row r="196" spans="9:12" x14ac:dyDescent="0.25">
      <c r="I196" s="116"/>
      <c r="J196" s="116"/>
      <c r="K196" s="116"/>
      <c r="L196" s="116"/>
    </row>
    <row r="197" spans="9:12" x14ac:dyDescent="0.25">
      <c r="I197" s="116"/>
      <c r="J197" s="116"/>
      <c r="K197" s="116"/>
      <c r="L197" s="116"/>
    </row>
    <row r="198" spans="9:12" x14ac:dyDescent="0.25">
      <c r="I198" s="116"/>
      <c r="J198" s="116"/>
      <c r="K198" s="116"/>
      <c r="L198" s="116"/>
    </row>
    <row r="199" spans="9:12" x14ac:dyDescent="0.25">
      <c r="I199" s="116"/>
      <c r="J199" s="116"/>
      <c r="K199" s="116"/>
      <c r="L199" s="116"/>
    </row>
    <row r="200" spans="9:12" x14ac:dyDescent="0.25">
      <c r="I200" s="116"/>
      <c r="J200" s="116"/>
      <c r="K200" s="116"/>
      <c r="L200" s="116"/>
    </row>
    <row r="201" spans="9:12" x14ac:dyDescent="0.25">
      <c r="I201" s="116"/>
      <c r="J201" s="116"/>
      <c r="K201" s="116"/>
      <c r="L201" s="116"/>
    </row>
    <row r="202" spans="9:12" x14ac:dyDescent="0.25">
      <c r="I202" s="116"/>
      <c r="J202" s="116"/>
      <c r="K202" s="116"/>
      <c r="L202" s="116"/>
    </row>
    <row r="203" spans="9:12" x14ac:dyDescent="0.25">
      <c r="I203" s="116"/>
      <c r="J203" s="116"/>
      <c r="K203" s="116"/>
      <c r="L203" s="116"/>
    </row>
    <row r="204" spans="9:12" x14ac:dyDescent="0.25">
      <c r="I204" s="116"/>
      <c r="J204" s="116"/>
      <c r="K204" s="116"/>
      <c r="L204" s="116"/>
    </row>
    <row r="205" spans="9:12" x14ac:dyDescent="0.25">
      <c r="I205" s="116"/>
      <c r="J205" s="116"/>
      <c r="K205" s="116"/>
      <c r="L205" s="116"/>
    </row>
    <row r="206" spans="9:12" x14ac:dyDescent="0.25">
      <c r="I206" s="116"/>
      <c r="J206" s="116"/>
      <c r="K206" s="116"/>
      <c r="L206" s="116"/>
    </row>
    <row r="207" spans="9:12" x14ac:dyDescent="0.25">
      <c r="I207" s="116"/>
      <c r="J207" s="116"/>
      <c r="K207" s="116"/>
      <c r="L207" s="116"/>
    </row>
    <row r="208" spans="9:12" x14ac:dyDescent="0.25">
      <c r="I208" s="116"/>
      <c r="J208" s="116"/>
      <c r="K208" s="116"/>
      <c r="L208" s="116"/>
    </row>
    <row r="209" spans="9:12" x14ac:dyDescent="0.25">
      <c r="I209" s="116"/>
      <c r="J209" s="116"/>
      <c r="K209" s="116"/>
      <c r="L209" s="116"/>
    </row>
    <row r="210" spans="9:12" x14ac:dyDescent="0.25">
      <c r="I210" s="116"/>
      <c r="J210" s="116"/>
      <c r="K210" s="116"/>
      <c r="L210" s="116"/>
    </row>
    <row r="211" spans="9:12" x14ac:dyDescent="0.25">
      <c r="I211" s="116"/>
      <c r="J211" s="116"/>
      <c r="K211" s="116"/>
      <c r="L211" s="116"/>
    </row>
    <row r="212" spans="9:12" x14ac:dyDescent="0.25">
      <c r="I212" s="116"/>
      <c r="J212" s="116"/>
      <c r="K212" s="116"/>
      <c r="L212" s="116"/>
    </row>
    <row r="213" spans="9:12" x14ac:dyDescent="0.25">
      <c r="I213" s="116"/>
      <c r="J213" s="116"/>
      <c r="K213" s="116"/>
      <c r="L213" s="116"/>
    </row>
    <row r="214" spans="9:12" x14ac:dyDescent="0.25">
      <c r="I214" s="116"/>
      <c r="J214" s="116"/>
      <c r="K214" s="116"/>
      <c r="L214" s="116"/>
    </row>
    <row r="215" spans="9:12" x14ac:dyDescent="0.25">
      <c r="I215" s="116"/>
      <c r="J215" s="116"/>
      <c r="K215" s="116"/>
      <c r="L215" s="116"/>
    </row>
    <row r="216" spans="9:12" x14ac:dyDescent="0.25">
      <c r="I216" s="116"/>
      <c r="J216" s="116"/>
      <c r="K216" s="116"/>
      <c r="L216" s="116"/>
    </row>
    <row r="217" spans="9:12" x14ac:dyDescent="0.25">
      <c r="I217" s="116"/>
      <c r="J217" s="116"/>
      <c r="K217" s="116"/>
      <c r="L217" s="116"/>
    </row>
    <row r="218" spans="9:12" x14ac:dyDescent="0.25">
      <c r="I218" s="116"/>
      <c r="J218" s="116"/>
      <c r="K218" s="116"/>
      <c r="L218" s="116"/>
    </row>
    <row r="219" spans="9:12" x14ac:dyDescent="0.25">
      <c r="I219" s="116"/>
      <c r="J219" s="116"/>
      <c r="K219" s="116"/>
      <c r="L219" s="116"/>
    </row>
    <row r="220" spans="9:12" x14ac:dyDescent="0.25">
      <c r="I220" s="116"/>
      <c r="J220" s="116"/>
      <c r="K220" s="116"/>
      <c r="L220" s="116"/>
    </row>
    <row r="221" spans="9:12" x14ac:dyDescent="0.25">
      <c r="I221" s="116"/>
      <c r="J221" s="116"/>
      <c r="K221" s="116"/>
      <c r="L221" s="116"/>
    </row>
    <row r="222" spans="9:12" x14ac:dyDescent="0.25">
      <c r="I222" s="116"/>
      <c r="J222" s="116"/>
      <c r="K222" s="116"/>
      <c r="L222" s="116"/>
    </row>
    <row r="223" spans="9:12" x14ac:dyDescent="0.25">
      <c r="I223" s="116"/>
      <c r="J223" s="116"/>
      <c r="K223" s="116"/>
      <c r="L223" s="116"/>
    </row>
    <row r="224" spans="9:12" x14ac:dyDescent="0.25">
      <c r="I224" s="116"/>
      <c r="J224" s="116"/>
      <c r="K224" s="116"/>
      <c r="L224" s="116"/>
    </row>
    <row r="225" spans="9:12" x14ac:dyDescent="0.25">
      <c r="I225" s="116"/>
      <c r="J225" s="116"/>
      <c r="K225" s="116"/>
      <c r="L225" s="116"/>
    </row>
    <row r="226" spans="9:12" x14ac:dyDescent="0.25">
      <c r="I226" s="116"/>
      <c r="J226" s="116"/>
      <c r="K226" s="116"/>
      <c r="L226" s="116"/>
    </row>
    <row r="227" spans="9:12" x14ac:dyDescent="0.25">
      <c r="I227" s="116"/>
      <c r="J227" s="116"/>
      <c r="K227" s="116"/>
      <c r="L227" s="116"/>
    </row>
    <row r="228" spans="9:12" x14ac:dyDescent="0.25">
      <c r="I228" s="116"/>
      <c r="J228" s="116"/>
      <c r="K228" s="116"/>
      <c r="L228" s="116"/>
    </row>
    <row r="229" spans="9:12" x14ac:dyDescent="0.25">
      <c r="I229" s="116"/>
      <c r="J229" s="116"/>
      <c r="K229" s="116"/>
      <c r="L229" s="116"/>
    </row>
    <row r="230" spans="9:12" x14ac:dyDescent="0.25">
      <c r="I230" s="116"/>
      <c r="J230" s="116"/>
      <c r="K230" s="116"/>
      <c r="L230" s="116"/>
    </row>
    <row r="231" spans="9:12" x14ac:dyDescent="0.25">
      <c r="I231" s="116"/>
      <c r="J231" s="116"/>
      <c r="K231" s="116"/>
      <c r="L231" s="116"/>
    </row>
    <row r="232" spans="9:12" x14ac:dyDescent="0.25">
      <c r="I232" s="116"/>
      <c r="J232" s="116"/>
      <c r="K232" s="116"/>
      <c r="L232" s="116"/>
    </row>
    <row r="233" spans="9:12" x14ac:dyDescent="0.25">
      <c r="I233" s="116"/>
      <c r="J233" s="116"/>
      <c r="K233" s="116"/>
      <c r="L233" s="116"/>
    </row>
    <row r="234" spans="9:12" x14ac:dyDescent="0.25">
      <c r="I234" s="116"/>
      <c r="J234" s="116"/>
      <c r="K234" s="116"/>
      <c r="L234" s="116"/>
    </row>
    <row r="235" spans="9:12" x14ac:dyDescent="0.25">
      <c r="I235" s="116"/>
      <c r="J235" s="116"/>
      <c r="K235" s="116"/>
      <c r="L235" s="116"/>
    </row>
    <row r="236" spans="9:12" x14ac:dyDescent="0.25">
      <c r="I236" s="116"/>
      <c r="J236" s="116"/>
      <c r="K236" s="116"/>
      <c r="L236" s="116"/>
    </row>
    <row r="237" spans="9:12" x14ac:dyDescent="0.25">
      <c r="I237" s="116"/>
      <c r="J237" s="116"/>
      <c r="K237" s="116"/>
      <c r="L237" s="116"/>
    </row>
    <row r="238" spans="9:12" x14ac:dyDescent="0.25">
      <c r="I238" s="116"/>
      <c r="J238" s="116"/>
      <c r="K238" s="116"/>
      <c r="L238" s="116"/>
    </row>
    <row r="239" spans="9:12" x14ac:dyDescent="0.25">
      <c r="I239" s="116"/>
      <c r="J239" s="116"/>
      <c r="K239" s="116"/>
      <c r="L239" s="116"/>
    </row>
    <row r="240" spans="9:12" x14ac:dyDescent="0.25">
      <c r="I240" s="116"/>
      <c r="J240" s="116"/>
      <c r="K240" s="116"/>
      <c r="L240" s="116"/>
    </row>
    <row r="241" spans="9:12" x14ac:dyDescent="0.25">
      <c r="I241" s="116"/>
      <c r="J241" s="116"/>
      <c r="K241" s="116"/>
      <c r="L241" s="116"/>
    </row>
    <row r="242" spans="9:12" x14ac:dyDescent="0.25">
      <c r="I242" s="116"/>
      <c r="J242" s="116"/>
      <c r="K242" s="116"/>
      <c r="L242" s="116"/>
    </row>
    <row r="243" spans="9:12" x14ac:dyDescent="0.25">
      <c r="I243" s="116"/>
      <c r="J243" s="116"/>
      <c r="K243" s="116"/>
      <c r="L243" s="116"/>
    </row>
    <row r="244" spans="9:12" x14ac:dyDescent="0.25">
      <c r="I244" s="116"/>
      <c r="J244" s="116"/>
      <c r="K244" s="116"/>
      <c r="L244" s="116"/>
    </row>
    <row r="245" spans="9:12" x14ac:dyDescent="0.25">
      <c r="I245" s="116"/>
      <c r="J245" s="116"/>
      <c r="K245" s="116"/>
      <c r="L245" s="116"/>
    </row>
    <row r="246" spans="9:12" x14ac:dyDescent="0.25">
      <c r="I246" s="116"/>
      <c r="J246" s="116"/>
      <c r="K246" s="116"/>
      <c r="L246" s="116"/>
    </row>
    <row r="247" spans="9:12" x14ac:dyDescent="0.25">
      <c r="I247" s="116"/>
      <c r="J247" s="116"/>
      <c r="K247" s="116"/>
      <c r="L247" s="116"/>
    </row>
    <row r="248" spans="9:12" x14ac:dyDescent="0.25">
      <c r="I248" s="116"/>
      <c r="J248" s="116"/>
      <c r="K248" s="116"/>
      <c r="L248" s="116"/>
    </row>
    <row r="249" spans="9:12" x14ac:dyDescent="0.25">
      <c r="I249" s="116"/>
      <c r="J249" s="116"/>
      <c r="K249" s="116"/>
      <c r="L249" s="116"/>
    </row>
    <row r="250" spans="9:12" x14ac:dyDescent="0.25">
      <c r="I250" s="116"/>
      <c r="J250" s="116"/>
      <c r="K250" s="116"/>
      <c r="L250" s="116"/>
    </row>
    <row r="251" spans="9:12" x14ac:dyDescent="0.25">
      <c r="I251" s="116"/>
      <c r="J251" s="116"/>
      <c r="K251" s="116"/>
      <c r="L251" s="116"/>
    </row>
    <row r="252" spans="9:12" x14ac:dyDescent="0.25">
      <c r="I252" s="116"/>
      <c r="J252" s="116"/>
      <c r="K252" s="116"/>
      <c r="L252" s="116"/>
    </row>
    <row r="253" spans="9:12" x14ac:dyDescent="0.25">
      <c r="I253" s="116"/>
      <c r="J253" s="116"/>
      <c r="K253" s="116"/>
      <c r="L253" s="116"/>
    </row>
    <row r="254" spans="9:12" x14ac:dyDescent="0.25">
      <c r="I254" s="116"/>
      <c r="J254" s="116"/>
      <c r="K254" s="116"/>
      <c r="L254" s="116"/>
    </row>
    <row r="255" spans="9:12" x14ac:dyDescent="0.25">
      <c r="I255" s="116"/>
      <c r="J255" s="116"/>
      <c r="K255" s="116"/>
      <c r="L255" s="116"/>
    </row>
    <row r="256" spans="9:12" x14ac:dyDescent="0.25">
      <c r="I256" s="116"/>
      <c r="J256" s="116"/>
      <c r="K256" s="116"/>
      <c r="L256" s="116"/>
    </row>
    <row r="257" spans="9:12" x14ac:dyDescent="0.25">
      <c r="I257" s="116"/>
      <c r="J257" s="116"/>
      <c r="K257" s="116"/>
      <c r="L257" s="116"/>
    </row>
    <row r="258" spans="9:12" x14ac:dyDescent="0.25">
      <c r="I258" s="116"/>
      <c r="J258" s="116"/>
      <c r="K258" s="116"/>
      <c r="L258" s="116"/>
    </row>
    <row r="259" spans="9:12" x14ac:dyDescent="0.25">
      <c r="I259" s="116"/>
      <c r="J259" s="116"/>
      <c r="K259" s="116"/>
      <c r="L259" s="116"/>
    </row>
    <row r="260" spans="9:12" x14ac:dyDescent="0.25">
      <c r="I260" s="116"/>
      <c r="J260" s="116"/>
      <c r="K260" s="116"/>
      <c r="L260" s="116"/>
    </row>
    <row r="261" spans="9:12" x14ac:dyDescent="0.25">
      <c r="I261" s="116"/>
      <c r="J261" s="116"/>
      <c r="K261" s="116"/>
      <c r="L261" s="116"/>
    </row>
    <row r="262" spans="9:12" x14ac:dyDescent="0.25">
      <c r="I262" s="116"/>
      <c r="J262" s="116"/>
      <c r="K262" s="116"/>
      <c r="L262" s="116"/>
    </row>
    <row r="263" spans="9:12" x14ac:dyDescent="0.25">
      <c r="I263" s="116"/>
      <c r="J263" s="116"/>
      <c r="K263" s="116"/>
      <c r="L263" s="116"/>
    </row>
    <row r="264" spans="9:12" x14ac:dyDescent="0.25">
      <c r="I264" s="116"/>
      <c r="J264" s="116"/>
      <c r="K264" s="116"/>
      <c r="L264" s="116"/>
    </row>
    <row r="265" spans="9:12" x14ac:dyDescent="0.25">
      <c r="I265" s="116"/>
      <c r="J265" s="116"/>
      <c r="K265" s="116"/>
      <c r="L265" s="116"/>
    </row>
    <row r="266" spans="9:12" x14ac:dyDescent="0.25">
      <c r="I266" s="116"/>
      <c r="J266" s="116"/>
      <c r="K266" s="116"/>
      <c r="L266" s="116"/>
    </row>
    <row r="267" spans="9:12" x14ac:dyDescent="0.25">
      <c r="I267" s="116"/>
      <c r="J267" s="116"/>
      <c r="K267" s="116"/>
      <c r="L267" s="116"/>
    </row>
    <row r="268" spans="9:12" x14ac:dyDescent="0.25">
      <c r="I268" s="116"/>
      <c r="J268" s="116"/>
      <c r="K268" s="116"/>
      <c r="L268" s="116"/>
    </row>
    <row r="269" spans="9:12" x14ac:dyDescent="0.25">
      <c r="I269" s="116"/>
      <c r="J269" s="116"/>
      <c r="K269" s="116"/>
      <c r="L269" s="116"/>
    </row>
    <row r="270" spans="9:12" x14ac:dyDescent="0.25">
      <c r="I270" s="116"/>
      <c r="J270" s="116"/>
      <c r="K270" s="116"/>
      <c r="L270" s="116"/>
    </row>
    <row r="271" spans="9:12" x14ac:dyDescent="0.25">
      <c r="I271" s="116"/>
      <c r="J271" s="116"/>
      <c r="K271" s="116"/>
      <c r="L271" s="116"/>
    </row>
    <row r="272" spans="9:12" x14ac:dyDescent="0.25">
      <c r="I272" s="116"/>
      <c r="J272" s="116"/>
      <c r="K272" s="116"/>
      <c r="L272" s="116"/>
    </row>
    <row r="273" spans="9:12" x14ac:dyDescent="0.25">
      <c r="I273" s="116"/>
      <c r="J273" s="116"/>
      <c r="K273" s="116"/>
      <c r="L273" s="116"/>
    </row>
    <row r="274" spans="9:12" x14ac:dyDescent="0.25">
      <c r="I274" s="116"/>
      <c r="J274" s="116"/>
      <c r="K274" s="116"/>
      <c r="L274" s="116"/>
    </row>
    <row r="275" spans="9:12" x14ac:dyDescent="0.25">
      <c r="I275" s="116"/>
      <c r="J275" s="116"/>
      <c r="K275" s="116"/>
      <c r="L275" s="116"/>
    </row>
    <row r="276" spans="9:12" x14ac:dyDescent="0.25">
      <c r="I276" s="116"/>
      <c r="J276" s="116"/>
      <c r="K276" s="116"/>
      <c r="L276" s="116"/>
    </row>
    <row r="277" spans="9:12" x14ac:dyDescent="0.25">
      <c r="I277" s="116"/>
      <c r="J277" s="116"/>
      <c r="K277" s="116"/>
      <c r="L277" s="116"/>
    </row>
    <row r="278" spans="9:12" x14ac:dyDescent="0.25">
      <c r="I278" s="116"/>
      <c r="J278" s="116"/>
      <c r="K278" s="116"/>
      <c r="L278" s="116"/>
    </row>
    <row r="279" spans="9:12" x14ac:dyDescent="0.25">
      <c r="I279" s="116"/>
      <c r="J279" s="116"/>
      <c r="K279" s="116"/>
      <c r="L279" s="116"/>
    </row>
    <row r="280" spans="9:12" x14ac:dyDescent="0.25">
      <c r="I280" s="116"/>
      <c r="J280" s="116"/>
      <c r="K280" s="116"/>
      <c r="L280" s="116"/>
    </row>
    <row r="281" spans="9:12" x14ac:dyDescent="0.25">
      <c r="I281" s="116"/>
      <c r="J281" s="116"/>
      <c r="K281" s="116"/>
      <c r="L281" s="116"/>
    </row>
    <row r="282" spans="9:12" x14ac:dyDescent="0.25">
      <c r="I282" s="116"/>
      <c r="J282" s="116"/>
      <c r="K282" s="116"/>
      <c r="L282" s="116"/>
    </row>
    <row r="283" spans="9:12" x14ac:dyDescent="0.25">
      <c r="I283" s="116"/>
      <c r="J283" s="116"/>
      <c r="K283" s="116"/>
      <c r="L283" s="116"/>
    </row>
    <row r="284" spans="9:12" x14ac:dyDescent="0.25">
      <c r="I284" s="116"/>
      <c r="J284" s="116"/>
      <c r="K284" s="116"/>
      <c r="L284" s="116"/>
    </row>
    <row r="285" spans="9:12" x14ac:dyDescent="0.25">
      <c r="I285" s="116"/>
      <c r="J285" s="116"/>
      <c r="K285" s="116"/>
      <c r="L285" s="116"/>
    </row>
    <row r="286" spans="9:12" x14ac:dyDescent="0.25">
      <c r="I286" s="116"/>
      <c r="J286" s="116"/>
      <c r="K286" s="116"/>
      <c r="L286" s="116"/>
    </row>
    <row r="287" spans="9:12" x14ac:dyDescent="0.25">
      <c r="I287" s="116"/>
      <c r="J287" s="116"/>
      <c r="K287" s="116"/>
      <c r="L287" s="116"/>
    </row>
    <row r="288" spans="9:12" x14ac:dyDescent="0.25">
      <c r="I288" s="116"/>
      <c r="J288" s="116"/>
      <c r="K288" s="116"/>
      <c r="L288" s="116"/>
    </row>
    <row r="289" spans="9:12" x14ac:dyDescent="0.25">
      <c r="I289" s="116"/>
      <c r="J289" s="116"/>
      <c r="K289" s="116"/>
      <c r="L289" s="116"/>
    </row>
    <row r="290" spans="9:12" x14ac:dyDescent="0.25">
      <c r="I290" s="116"/>
      <c r="J290" s="116"/>
      <c r="K290" s="116"/>
      <c r="L290" s="116"/>
    </row>
    <row r="291" spans="9:12" x14ac:dyDescent="0.25">
      <c r="I291" s="116"/>
      <c r="J291" s="116"/>
      <c r="K291" s="116"/>
      <c r="L291" s="116"/>
    </row>
    <row r="292" spans="9:12" x14ac:dyDescent="0.25">
      <c r="I292" s="116"/>
      <c r="J292" s="116"/>
      <c r="K292" s="116"/>
      <c r="L292" s="116"/>
    </row>
    <row r="293" spans="9:12" x14ac:dyDescent="0.25">
      <c r="I293" s="116"/>
      <c r="J293" s="116"/>
      <c r="K293" s="116"/>
      <c r="L293" s="116"/>
    </row>
    <row r="294" spans="9:12" x14ac:dyDescent="0.25">
      <c r="I294" s="116"/>
      <c r="J294" s="116"/>
      <c r="K294" s="116"/>
      <c r="L294" s="116"/>
    </row>
    <row r="295" spans="9:12" x14ac:dyDescent="0.25">
      <c r="I295" s="116"/>
      <c r="J295" s="116"/>
      <c r="K295" s="116"/>
      <c r="L295" s="116"/>
    </row>
    <row r="296" spans="9:12" x14ac:dyDescent="0.25">
      <c r="I296" s="116"/>
      <c r="J296" s="116"/>
      <c r="K296" s="116"/>
      <c r="L296" s="116"/>
    </row>
    <row r="297" spans="9:12" x14ac:dyDescent="0.25">
      <c r="I297" s="116"/>
      <c r="J297" s="116"/>
      <c r="K297" s="116"/>
      <c r="L297" s="116"/>
    </row>
    <row r="298" spans="9:12" x14ac:dyDescent="0.25">
      <c r="I298" s="116"/>
      <c r="J298" s="116"/>
      <c r="K298" s="116"/>
      <c r="L298" s="116"/>
    </row>
    <row r="299" spans="9:12" x14ac:dyDescent="0.25">
      <c r="I299" s="116"/>
      <c r="J299" s="116"/>
      <c r="K299" s="116"/>
      <c r="L299" s="116"/>
    </row>
    <row r="300" spans="9:12" x14ac:dyDescent="0.25">
      <c r="I300" s="116"/>
      <c r="J300" s="116"/>
      <c r="K300" s="116"/>
      <c r="L300" s="116"/>
    </row>
    <row r="301" spans="9:12" x14ac:dyDescent="0.25">
      <c r="I301" s="116"/>
      <c r="J301" s="116"/>
      <c r="K301" s="116"/>
      <c r="L301" s="116"/>
    </row>
    <row r="302" spans="9:12" x14ac:dyDescent="0.25">
      <c r="I302" s="116"/>
      <c r="J302" s="116"/>
      <c r="K302" s="116"/>
      <c r="L302" s="116"/>
    </row>
    <row r="303" spans="9:12" x14ac:dyDescent="0.25">
      <c r="I303" s="116"/>
      <c r="J303" s="116"/>
      <c r="K303" s="116"/>
      <c r="L303" s="116"/>
    </row>
    <row r="304" spans="9:12" x14ac:dyDescent="0.25">
      <c r="I304" s="116"/>
      <c r="J304" s="116"/>
      <c r="K304" s="116"/>
      <c r="L304" s="116"/>
    </row>
    <row r="305" spans="9:12" x14ac:dyDescent="0.25">
      <c r="I305" s="116"/>
      <c r="J305" s="116"/>
      <c r="K305" s="116"/>
      <c r="L305" s="116"/>
    </row>
    <row r="306" spans="9:12" x14ac:dyDescent="0.25">
      <c r="I306" s="116"/>
      <c r="J306" s="116"/>
      <c r="K306" s="116"/>
      <c r="L306" s="116"/>
    </row>
    <row r="307" spans="9:12" x14ac:dyDescent="0.25">
      <c r="I307" s="116"/>
      <c r="J307" s="116"/>
      <c r="K307" s="116"/>
      <c r="L307" s="116"/>
    </row>
    <row r="308" spans="9:12" x14ac:dyDescent="0.25">
      <c r="I308" s="116"/>
      <c r="J308" s="116"/>
      <c r="K308" s="116"/>
      <c r="L308" s="116"/>
    </row>
    <row r="309" spans="9:12" x14ac:dyDescent="0.25">
      <c r="I309" s="116"/>
      <c r="J309" s="116"/>
      <c r="K309" s="116"/>
      <c r="L309" s="116"/>
    </row>
    <row r="310" spans="9:12" x14ac:dyDescent="0.25">
      <c r="I310" s="116"/>
      <c r="J310" s="116"/>
      <c r="K310" s="116"/>
      <c r="L310" s="116"/>
    </row>
    <row r="311" spans="9:12" x14ac:dyDescent="0.25">
      <c r="I311" s="116"/>
      <c r="J311" s="116"/>
      <c r="K311" s="116"/>
      <c r="L311" s="116"/>
    </row>
    <row r="312" spans="9:12" x14ac:dyDescent="0.25">
      <c r="I312" s="116"/>
      <c r="J312" s="116"/>
      <c r="K312" s="116"/>
      <c r="L312" s="116"/>
    </row>
    <row r="313" spans="9:12" x14ac:dyDescent="0.25">
      <c r="I313" s="116"/>
      <c r="J313" s="116"/>
      <c r="K313" s="116"/>
      <c r="L313" s="116"/>
    </row>
    <row r="314" spans="9:12" x14ac:dyDescent="0.25">
      <c r="I314" s="116"/>
      <c r="J314" s="116"/>
      <c r="K314" s="116"/>
      <c r="L314" s="116"/>
    </row>
    <row r="315" spans="9:12" x14ac:dyDescent="0.25">
      <c r="I315" s="116"/>
      <c r="J315" s="116"/>
      <c r="K315" s="116"/>
      <c r="L315" s="116"/>
    </row>
    <row r="316" spans="9:12" x14ac:dyDescent="0.25">
      <c r="I316" s="116"/>
      <c r="J316" s="116"/>
      <c r="K316" s="116"/>
      <c r="L316" s="116"/>
    </row>
    <row r="317" spans="9:12" x14ac:dyDescent="0.25">
      <c r="I317" s="116"/>
      <c r="J317" s="116"/>
      <c r="K317" s="116"/>
      <c r="L317" s="116"/>
    </row>
    <row r="318" spans="9:12" x14ac:dyDescent="0.25">
      <c r="I318" s="116"/>
      <c r="J318" s="116"/>
      <c r="K318" s="116"/>
      <c r="L318" s="116"/>
    </row>
    <row r="319" spans="9:12" x14ac:dyDescent="0.25">
      <c r="I319" s="116"/>
      <c r="J319" s="116"/>
      <c r="K319" s="116"/>
      <c r="L319" s="116"/>
    </row>
    <row r="320" spans="9:12" x14ac:dyDescent="0.25">
      <c r="I320" s="116"/>
      <c r="J320" s="116"/>
      <c r="K320" s="116"/>
      <c r="L320" s="116"/>
    </row>
    <row r="321" spans="9:12" x14ac:dyDescent="0.25">
      <c r="I321" s="116"/>
      <c r="J321" s="116"/>
      <c r="K321" s="116"/>
      <c r="L321" s="116"/>
    </row>
    <row r="322" spans="9:12" x14ac:dyDescent="0.25">
      <c r="I322" s="116"/>
      <c r="J322" s="116"/>
      <c r="K322" s="116"/>
      <c r="L322" s="116"/>
    </row>
    <row r="323" spans="9:12" x14ac:dyDescent="0.25">
      <c r="I323" s="116"/>
      <c r="J323" s="116"/>
      <c r="K323" s="116"/>
      <c r="L323" s="116"/>
    </row>
    <row r="324" spans="9:12" x14ac:dyDescent="0.25">
      <c r="I324" s="116"/>
      <c r="J324" s="116"/>
      <c r="K324" s="116"/>
      <c r="L324" s="116"/>
    </row>
    <row r="325" spans="9:12" x14ac:dyDescent="0.25">
      <c r="I325" s="116"/>
      <c r="J325" s="116"/>
      <c r="K325" s="116"/>
      <c r="L325" s="116"/>
    </row>
    <row r="326" spans="9:12" x14ac:dyDescent="0.25">
      <c r="I326" s="116"/>
      <c r="J326" s="116"/>
      <c r="K326" s="116"/>
      <c r="L326" s="116"/>
    </row>
    <row r="327" spans="9:12" x14ac:dyDescent="0.25">
      <c r="I327" s="116"/>
      <c r="J327" s="116"/>
      <c r="K327" s="116"/>
      <c r="L327" s="116"/>
    </row>
    <row r="328" spans="9:12" x14ac:dyDescent="0.25">
      <c r="I328" s="116"/>
      <c r="J328" s="116"/>
      <c r="K328" s="116"/>
      <c r="L328" s="116"/>
    </row>
    <row r="329" spans="9:12" x14ac:dyDescent="0.25">
      <c r="I329" s="116"/>
      <c r="J329" s="116"/>
      <c r="K329" s="116"/>
      <c r="L329" s="116"/>
    </row>
    <row r="330" spans="9:12" x14ac:dyDescent="0.25">
      <c r="I330" s="116"/>
      <c r="J330" s="116"/>
      <c r="K330" s="116"/>
      <c r="L330" s="116"/>
    </row>
    <row r="331" spans="9:12" x14ac:dyDescent="0.25">
      <c r="I331" s="116"/>
      <c r="J331" s="116"/>
      <c r="K331" s="116"/>
      <c r="L331" s="116"/>
    </row>
    <row r="332" spans="9:12" x14ac:dyDescent="0.25">
      <c r="I332" s="116"/>
      <c r="J332" s="116"/>
      <c r="K332" s="116"/>
      <c r="L332" s="116"/>
    </row>
    <row r="333" spans="9:12" x14ac:dyDescent="0.25">
      <c r="I333" s="116"/>
      <c r="J333" s="116"/>
      <c r="K333" s="116"/>
      <c r="L333" s="116"/>
    </row>
    <row r="334" spans="9:12" x14ac:dyDescent="0.25">
      <c r="I334" s="116"/>
      <c r="J334" s="116"/>
      <c r="K334" s="116"/>
      <c r="L334" s="116"/>
    </row>
    <row r="335" spans="9:12" x14ac:dyDescent="0.25">
      <c r="I335" s="116"/>
      <c r="J335" s="116"/>
      <c r="K335" s="116"/>
      <c r="L335" s="116"/>
    </row>
    <row r="336" spans="9:12" x14ac:dyDescent="0.25">
      <c r="I336" s="116"/>
      <c r="J336" s="116"/>
      <c r="K336" s="116"/>
      <c r="L336" s="116"/>
    </row>
    <row r="337" spans="9:12" x14ac:dyDescent="0.25">
      <c r="I337" s="116"/>
      <c r="J337" s="116"/>
      <c r="K337" s="116"/>
      <c r="L337" s="116"/>
    </row>
    <row r="338" spans="9:12" x14ac:dyDescent="0.25">
      <c r="I338" s="116"/>
      <c r="J338" s="116"/>
      <c r="K338" s="116"/>
      <c r="L338" s="116"/>
    </row>
    <row r="339" spans="9:12" x14ac:dyDescent="0.25">
      <c r="I339" s="116"/>
      <c r="J339" s="116"/>
      <c r="K339" s="116"/>
      <c r="L339" s="116"/>
    </row>
    <row r="340" spans="9:12" x14ac:dyDescent="0.25">
      <c r="I340" s="116"/>
      <c r="J340" s="116"/>
      <c r="K340" s="116"/>
      <c r="L340" s="116"/>
    </row>
    <row r="341" spans="9:12" x14ac:dyDescent="0.25">
      <c r="I341" s="116"/>
      <c r="J341" s="116"/>
      <c r="K341" s="116"/>
      <c r="L341" s="116"/>
    </row>
    <row r="342" spans="9:12" x14ac:dyDescent="0.25">
      <c r="I342" s="116"/>
      <c r="J342" s="116"/>
      <c r="K342" s="116"/>
      <c r="L342" s="116"/>
    </row>
    <row r="343" spans="9:12" x14ac:dyDescent="0.25">
      <c r="I343" s="116"/>
      <c r="J343" s="116"/>
      <c r="K343" s="116"/>
      <c r="L343" s="116"/>
    </row>
    <row r="344" spans="9:12" x14ac:dyDescent="0.25">
      <c r="I344" s="116"/>
      <c r="J344" s="116"/>
      <c r="K344" s="116"/>
      <c r="L344" s="116"/>
    </row>
    <row r="345" spans="9:12" x14ac:dyDescent="0.25">
      <c r="I345" s="116"/>
      <c r="J345" s="116"/>
      <c r="K345" s="116"/>
      <c r="L345" s="116"/>
    </row>
    <row r="346" spans="9:12" x14ac:dyDescent="0.25">
      <c r="I346" s="116"/>
      <c r="J346" s="116"/>
      <c r="K346" s="116"/>
      <c r="L346" s="116"/>
    </row>
    <row r="347" spans="9:12" x14ac:dyDescent="0.25">
      <c r="I347" s="116"/>
      <c r="J347" s="116"/>
      <c r="K347" s="116"/>
      <c r="L347" s="116"/>
    </row>
    <row r="348" spans="9:12" x14ac:dyDescent="0.25">
      <c r="I348" s="116"/>
      <c r="J348" s="116"/>
      <c r="K348" s="116"/>
      <c r="L348" s="116"/>
    </row>
    <row r="349" spans="9:12" x14ac:dyDescent="0.25">
      <c r="I349" s="116"/>
      <c r="J349" s="116"/>
      <c r="K349" s="116"/>
      <c r="L349" s="116"/>
    </row>
    <row r="350" spans="9:12" x14ac:dyDescent="0.25">
      <c r="I350" s="116"/>
      <c r="J350" s="116"/>
      <c r="K350" s="116"/>
      <c r="L350" s="116"/>
    </row>
    <row r="351" spans="9:12" x14ac:dyDescent="0.25">
      <c r="I351" s="116"/>
      <c r="J351" s="116"/>
      <c r="K351" s="116"/>
      <c r="L351" s="116"/>
    </row>
    <row r="352" spans="9:12" x14ac:dyDescent="0.25">
      <c r="I352" s="116"/>
      <c r="J352" s="116"/>
      <c r="K352" s="116"/>
      <c r="L352" s="116"/>
    </row>
    <row r="353" spans="9:12" x14ac:dyDescent="0.25">
      <c r="I353" s="116"/>
      <c r="J353" s="116"/>
      <c r="K353" s="116"/>
      <c r="L353" s="116"/>
    </row>
    <row r="354" spans="9:12" x14ac:dyDescent="0.25">
      <c r="I354" s="116"/>
      <c r="J354" s="116"/>
      <c r="K354" s="116"/>
      <c r="L354" s="116"/>
    </row>
    <row r="355" spans="9:12" x14ac:dyDescent="0.25">
      <c r="I355" s="116"/>
      <c r="J355" s="116"/>
      <c r="K355" s="116"/>
      <c r="L355" s="116"/>
    </row>
    <row r="356" spans="9:12" x14ac:dyDescent="0.25">
      <c r="I356" s="116"/>
      <c r="J356" s="116"/>
      <c r="K356" s="116"/>
      <c r="L356" s="116"/>
    </row>
    <row r="357" spans="9:12" x14ac:dyDescent="0.25">
      <c r="I357" s="116"/>
      <c r="J357" s="116"/>
      <c r="K357" s="116"/>
      <c r="L357" s="116"/>
    </row>
    <row r="358" spans="9:12" x14ac:dyDescent="0.25">
      <c r="I358" s="116"/>
      <c r="J358" s="116"/>
      <c r="K358" s="116"/>
      <c r="L358" s="116"/>
    </row>
    <row r="359" spans="9:12" x14ac:dyDescent="0.25">
      <c r="I359" s="116"/>
      <c r="J359" s="116"/>
      <c r="K359" s="116"/>
      <c r="L359" s="116"/>
    </row>
    <row r="360" spans="9:12" x14ac:dyDescent="0.25">
      <c r="I360" s="116"/>
      <c r="J360" s="116"/>
      <c r="K360" s="116"/>
      <c r="L360" s="116"/>
    </row>
    <row r="361" spans="9:12" x14ac:dyDescent="0.25">
      <c r="I361" s="116"/>
      <c r="J361" s="116"/>
      <c r="K361" s="116"/>
      <c r="L361" s="116"/>
    </row>
    <row r="362" spans="9:12" x14ac:dyDescent="0.25">
      <c r="I362" s="116"/>
      <c r="J362" s="116"/>
      <c r="K362" s="116"/>
      <c r="L362" s="116"/>
    </row>
    <row r="363" spans="9:12" x14ac:dyDescent="0.25">
      <c r="I363" s="116"/>
      <c r="J363" s="116"/>
      <c r="K363" s="116"/>
      <c r="L363" s="116"/>
    </row>
    <row r="364" spans="9:12" x14ac:dyDescent="0.25">
      <c r="I364" s="116"/>
      <c r="J364" s="116"/>
      <c r="K364" s="116"/>
      <c r="L364" s="116"/>
    </row>
    <row r="365" spans="9:12" x14ac:dyDescent="0.25">
      <c r="I365" s="116"/>
      <c r="J365" s="116"/>
      <c r="K365" s="116"/>
      <c r="L365" s="116"/>
    </row>
    <row r="366" spans="9:12" x14ac:dyDescent="0.25">
      <c r="I366" s="116"/>
      <c r="J366" s="116"/>
      <c r="K366" s="116"/>
      <c r="L366" s="116"/>
    </row>
    <row r="367" spans="9:12" x14ac:dyDescent="0.25">
      <c r="I367" s="116"/>
      <c r="J367" s="116"/>
      <c r="K367" s="116"/>
      <c r="L367" s="116"/>
    </row>
    <row r="368" spans="9:12" x14ac:dyDescent="0.25">
      <c r="I368" s="116"/>
      <c r="J368" s="116"/>
      <c r="K368" s="116"/>
      <c r="L368" s="116"/>
    </row>
    <row r="369" spans="9:12" x14ac:dyDescent="0.25">
      <c r="I369" s="116"/>
      <c r="J369" s="116"/>
      <c r="K369" s="116"/>
      <c r="L369" s="116"/>
    </row>
    <row r="370" spans="9:12" x14ac:dyDescent="0.25">
      <c r="I370" s="116"/>
      <c r="J370" s="116"/>
      <c r="K370" s="116"/>
      <c r="L370" s="116"/>
    </row>
    <row r="371" spans="9:12" x14ac:dyDescent="0.25">
      <c r="I371" s="116"/>
      <c r="J371" s="116"/>
      <c r="K371" s="116"/>
      <c r="L371" s="116"/>
    </row>
    <row r="372" spans="9:12" x14ac:dyDescent="0.25">
      <c r="I372" s="116"/>
      <c r="J372" s="116"/>
      <c r="K372" s="116"/>
      <c r="L372" s="116"/>
    </row>
    <row r="373" spans="9:12" x14ac:dyDescent="0.25">
      <c r="I373" s="116"/>
      <c r="J373" s="116"/>
      <c r="K373" s="116"/>
      <c r="L373" s="116"/>
    </row>
    <row r="374" spans="9:12" x14ac:dyDescent="0.25">
      <c r="I374" s="116"/>
      <c r="J374" s="116"/>
      <c r="K374" s="116"/>
      <c r="L374" s="116"/>
    </row>
    <row r="375" spans="9:12" x14ac:dyDescent="0.25">
      <c r="I375" s="116"/>
      <c r="J375" s="116"/>
      <c r="K375" s="116"/>
      <c r="L375" s="116"/>
    </row>
    <row r="376" spans="9:12" x14ac:dyDescent="0.25">
      <c r="I376" s="116"/>
      <c r="J376" s="116"/>
      <c r="K376" s="116"/>
      <c r="L376" s="116"/>
    </row>
    <row r="377" spans="9:12" x14ac:dyDescent="0.25">
      <c r="I377" s="116"/>
      <c r="J377" s="116"/>
      <c r="K377" s="116"/>
      <c r="L377" s="116"/>
    </row>
    <row r="378" spans="9:12" x14ac:dyDescent="0.25">
      <c r="I378" s="116"/>
      <c r="J378" s="116"/>
      <c r="K378" s="116"/>
      <c r="L378" s="116"/>
    </row>
    <row r="379" spans="9:12" x14ac:dyDescent="0.25">
      <c r="I379" s="116"/>
      <c r="J379" s="116"/>
      <c r="K379" s="116"/>
      <c r="L379" s="116"/>
    </row>
    <row r="380" spans="9:12" x14ac:dyDescent="0.25">
      <c r="I380" s="116"/>
      <c r="J380" s="116"/>
      <c r="K380" s="116"/>
      <c r="L380" s="116"/>
    </row>
    <row r="381" spans="9:12" x14ac:dyDescent="0.25">
      <c r="I381" s="116"/>
      <c r="J381" s="116"/>
      <c r="K381" s="116"/>
      <c r="L381" s="116"/>
    </row>
    <row r="382" spans="9:12" x14ac:dyDescent="0.25">
      <c r="I382" s="116"/>
      <c r="J382" s="116"/>
      <c r="K382" s="116"/>
      <c r="L382" s="116"/>
    </row>
    <row r="383" spans="9:12" x14ac:dyDescent="0.25">
      <c r="I383" s="116"/>
      <c r="J383" s="116"/>
      <c r="K383" s="116"/>
      <c r="L383" s="116"/>
    </row>
    <row r="384" spans="9:12" x14ac:dyDescent="0.25">
      <c r="I384" s="116"/>
      <c r="J384" s="116"/>
      <c r="K384" s="116"/>
      <c r="L384" s="116"/>
    </row>
    <row r="385" spans="9:12" x14ac:dyDescent="0.25">
      <c r="I385" s="116"/>
      <c r="J385" s="116"/>
      <c r="K385" s="116"/>
      <c r="L385" s="116"/>
    </row>
    <row r="386" spans="9:12" x14ac:dyDescent="0.25">
      <c r="I386" s="116"/>
      <c r="J386" s="116"/>
      <c r="K386" s="116"/>
      <c r="L386" s="116"/>
    </row>
    <row r="387" spans="9:12" x14ac:dyDescent="0.25">
      <c r="I387" s="116"/>
      <c r="J387" s="116"/>
      <c r="K387" s="116"/>
      <c r="L387" s="116"/>
    </row>
    <row r="388" spans="9:12" x14ac:dyDescent="0.25">
      <c r="I388" s="116"/>
      <c r="J388" s="116"/>
      <c r="K388" s="116"/>
      <c r="L388" s="116"/>
    </row>
    <row r="389" spans="9:12" x14ac:dyDescent="0.25">
      <c r="I389" s="116"/>
      <c r="J389" s="116"/>
      <c r="K389" s="116"/>
      <c r="L389" s="116"/>
    </row>
    <row r="390" spans="9:12" x14ac:dyDescent="0.25">
      <c r="I390" s="116"/>
      <c r="J390" s="116"/>
      <c r="K390" s="116"/>
      <c r="L390" s="116"/>
    </row>
    <row r="391" spans="9:12" x14ac:dyDescent="0.25">
      <c r="I391" s="116"/>
      <c r="J391" s="116"/>
      <c r="K391" s="116"/>
      <c r="L391" s="116"/>
    </row>
    <row r="392" spans="9:12" x14ac:dyDescent="0.25">
      <c r="I392" s="116"/>
      <c r="J392" s="116"/>
      <c r="K392" s="116"/>
      <c r="L392" s="116"/>
    </row>
    <row r="393" spans="9:12" x14ac:dyDescent="0.25">
      <c r="I393" s="116"/>
      <c r="J393" s="116"/>
      <c r="K393" s="116"/>
      <c r="L393" s="116"/>
    </row>
    <row r="394" spans="9:12" x14ac:dyDescent="0.25">
      <c r="I394" s="116"/>
      <c r="J394" s="116"/>
      <c r="K394" s="116"/>
      <c r="L394" s="116"/>
    </row>
    <row r="395" spans="9:12" x14ac:dyDescent="0.25">
      <c r="I395" s="116"/>
      <c r="J395" s="116"/>
      <c r="K395" s="116"/>
      <c r="L395" s="116"/>
    </row>
    <row r="396" spans="9:12" x14ac:dyDescent="0.25">
      <c r="I396" s="116"/>
      <c r="J396" s="116"/>
      <c r="K396" s="116"/>
      <c r="L396" s="116"/>
    </row>
    <row r="397" spans="9:12" x14ac:dyDescent="0.25">
      <c r="I397" s="116"/>
      <c r="J397" s="116"/>
      <c r="K397" s="116"/>
      <c r="L397" s="116"/>
    </row>
    <row r="398" spans="9:12" x14ac:dyDescent="0.25">
      <c r="I398" s="116"/>
      <c r="J398" s="116"/>
      <c r="K398" s="116"/>
      <c r="L398" s="116"/>
    </row>
    <row r="399" spans="9:12" x14ac:dyDescent="0.25">
      <c r="I399" s="116"/>
      <c r="J399" s="116"/>
      <c r="K399" s="116"/>
      <c r="L399" s="116"/>
    </row>
    <row r="400" spans="9:12" x14ac:dyDescent="0.25">
      <c r="I400" s="116"/>
      <c r="J400" s="116"/>
      <c r="K400" s="116"/>
      <c r="L400" s="116"/>
    </row>
    <row r="401" spans="9:12" x14ac:dyDescent="0.25">
      <c r="I401" s="116"/>
      <c r="J401" s="116"/>
      <c r="K401" s="116"/>
      <c r="L401" s="116"/>
    </row>
    <row r="402" spans="9:12" x14ac:dyDescent="0.25">
      <c r="I402" s="116"/>
      <c r="J402" s="116"/>
      <c r="K402" s="116"/>
      <c r="L402" s="116"/>
    </row>
    <row r="403" spans="9:12" x14ac:dyDescent="0.25">
      <c r="I403" s="116"/>
      <c r="J403" s="116"/>
      <c r="K403" s="116"/>
      <c r="L403" s="116"/>
    </row>
    <row r="404" spans="9:12" x14ac:dyDescent="0.25">
      <c r="I404" s="116"/>
      <c r="J404" s="116"/>
      <c r="K404" s="116"/>
      <c r="L404" s="116"/>
    </row>
    <row r="405" spans="9:12" x14ac:dyDescent="0.25">
      <c r="I405" s="116"/>
      <c r="J405" s="116"/>
      <c r="K405" s="116"/>
      <c r="L405" s="116"/>
    </row>
    <row r="406" spans="9:12" x14ac:dyDescent="0.25">
      <c r="I406" s="116"/>
      <c r="J406" s="116"/>
      <c r="K406" s="116"/>
      <c r="L406" s="116"/>
    </row>
    <row r="407" spans="9:12" x14ac:dyDescent="0.25">
      <c r="I407" s="116"/>
      <c r="J407" s="116"/>
      <c r="K407" s="116"/>
      <c r="L407" s="116"/>
    </row>
    <row r="408" spans="9:12" x14ac:dyDescent="0.25">
      <c r="I408" s="116"/>
      <c r="J408" s="116"/>
      <c r="K408" s="116"/>
      <c r="L408" s="116"/>
    </row>
    <row r="409" spans="9:12" x14ac:dyDescent="0.25">
      <c r="I409" s="116"/>
      <c r="J409" s="116"/>
      <c r="K409" s="116"/>
      <c r="L409" s="116"/>
    </row>
    <row r="410" spans="9:12" x14ac:dyDescent="0.25">
      <c r="I410" s="116"/>
      <c r="J410" s="116"/>
      <c r="K410" s="116"/>
      <c r="L410" s="116"/>
    </row>
    <row r="411" spans="9:12" x14ac:dyDescent="0.25">
      <c r="I411" s="116"/>
      <c r="J411" s="116"/>
      <c r="K411" s="116"/>
      <c r="L411" s="116"/>
    </row>
    <row r="412" spans="9:12" x14ac:dyDescent="0.25">
      <c r="I412" s="116"/>
      <c r="J412" s="116"/>
      <c r="K412" s="116"/>
      <c r="L412" s="116"/>
    </row>
    <row r="413" spans="9:12" x14ac:dyDescent="0.25">
      <c r="I413" s="116"/>
      <c r="J413" s="116"/>
      <c r="K413" s="116"/>
      <c r="L413" s="116"/>
    </row>
    <row r="414" spans="9:12" x14ac:dyDescent="0.25">
      <c r="I414" s="116"/>
      <c r="J414" s="116"/>
      <c r="K414" s="116"/>
      <c r="L414" s="116"/>
    </row>
    <row r="415" spans="9:12" x14ac:dyDescent="0.25">
      <c r="I415" s="116"/>
      <c r="J415" s="116"/>
      <c r="K415" s="116"/>
      <c r="L415" s="116"/>
    </row>
    <row r="416" spans="9:12" x14ac:dyDescent="0.25">
      <c r="I416" s="116"/>
      <c r="J416" s="116"/>
      <c r="K416" s="116"/>
      <c r="L416" s="116"/>
    </row>
    <row r="417" spans="9:12" x14ac:dyDescent="0.25">
      <c r="I417" s="116"/>
      <c r="J417" s="116"/>
      <c r="K417" s="116"/>
      <c r="L417" s="116"/>
    </row>
    <row r="418" spans="9:12" x14ac:dyDescent="0.25">
      <c r="I418" s="116"/>
      <c r="J418" s="116"/>
      <c r="K418" s="116"/>
      <c r="L418" s="116"/>
    </row>
    <row r="419" spans="9:12" x14ac:dyDescent="0.25">
      <c r="I419" s="116"/>
      <c r="J419" s="116"/>
      <c r="K419" s="116"/>
      <c r="L419" s="116"/>
    </row>
    <row r="420" spans="9:12" x14ac:dyDescent="0.25">
      <c r="I420" s="116"/>
      <c r="J420" s="116"/>
      <c r="K420" s="116"/>
      <c r="L420" s="116"/>
    </row>
    <row r="421" spans="9:12" x14ac:dyDescent="0.25">
      <c r="I421" s="116"/>
      <c r="J421" s="116"/>
      <c r="K421" s="116"/>
      <c r="L421" s="116"/>
    </row>
    <row r="422" spans="9:12" x14ac:dyDescent="0.25">
      <c r="I422" s="116"/>
      <c r="J422" s="116"/>
      <c r="K422" s="116"/>
      <c r="L422" s="116"/>
    </row>
    <row r="423" spans="9:12" x14ac:dyDescent="0.25">
      <c r="I423" s="116"/>
      <c r="J423" s="116"/>
      <c r="K423" s="116"/>
      <c r="L423" s="116"/>
    </row>
    <row r="424" spans="9:12" x14ac:dyDescent="0.25">
      <c r="I424" s="116"/>
      <c r="J424" s="116"/>
      <c r="K424" s="116"/>
      <c r="L424" s="116"/>
    </row>
    <row r="425" spans="9:12" x14ac:dyDescent="0.25">
      <c r="I425" s="116"/>
      <c r="J425" s="116"/>
      <c r="K425" s="116"/>
      <c r="L425" s="116"/>
    </row>
    <row r="426" spans="9:12" x14ac:dyDescent="0.25">
      <c r="I426" s="116"/>
      <c r="J426" s="116"/>
      <c r="K426" s="116"/>
      <c r="L426" s="116"/>
    </row>
    <row r="427" spans="9:12" x14ac:dyDescent="0.25">
      <c r="I427" s="116"/>
      <c r="J427" s="116"/>
      <c r="K427" s="116"/>
      <c r="L427" s="116"/>
    </row>
    <row r="428" spans="9:12" x14ac:dyDescent="0.25">
      <c r="I428" s="116"/>
      <c r="J428" s="116"/>
      <c r="K428" s="116"/>
      <c r="L428" s="116"/>
    </row>
    <row r="429" spans="9:12" x14ac:dyDescent="0.25">
      <c r="I429" s="116"/>
      <c r="J429" s="116"/>
      <c r="K429" s="116"/>
      <c r="L429" s="116"/>
    </row>
    <row r="430" spans="9:12" x14ac:dyDescent="0.25">
      <c r="I430" s="116"/>
      <c r="J430" s="116"/>
      <c r="K430" s="116"/>
      <c r="L430" s="116"/>
    </row>
    <row r="431" spans="9:12" x14ac:dyDescent="0.25">
      <c r="I431" s="116"/>
      <c r="J431" s="116"/>
      <c r="K431" s="116"/>
      <c r="L431" s="116"/>
    </row>
    <row r="432" spans="9:12" x14ac:dyDescent="0.25">
      <c r="I432" s="116"/>
      <c r="J432" s="116"/>
      <c r="K432" s="116"/>
      <c r="L432" s="116"/>
    </row>
    <row r="433" spans="9:12" x14ac:dyDescent="0.25">
      <c r="I433" s="116"/>
      <c r="J433" s="116"/>
      <c r="K433" s="116"/>
      <c r="L433" s="116"/>
    </row>
    <row r="434" spans="9:12" x14ac:dyDescent="0.25">
      <c r="I434" s="116"/>
      <c r="J434" s="116"/>
      <c r="K434" s="116"/>
      <c r="L434" s="116"/>
    </row>
    <row r="435" spans="9:12" x14ac:dyDescent="0.25">
      <c r="I435" s="116"/>
      <c r="J435" s="116"/>
      <c r="K435" s="116"/>
      <c r="L435" s="116"/>
    </row>
    <row r="436" spans="9:12" x14ac:dyDescent="0.25">
      <c r="I436" s="116"/>
      <c r="J436" s="116"/>
      <c r="K436" s="116"/>
      <c r="L436" s="116"/>
    </row>
    <row r="437" spans="9:12" x14ac:dyDescent="0.25">
      <c r="I437" s="116"/>
      <c r="J437" s="116"/>
      <c r="K437" s="116"/>
      <c r="L437" s="116"/>
    </row>
    <row r="438" spans="9:12" x14ac:dyDescent="0.25">
      <c r="I438" s="116"/>
      <c r="J438" s="116"/>
      <c r="K438" s="116"/>
      <c r="L438" s="116"/>
    </row>
    <row r="439" spans="9:12" x14ac:dyDescent="0.25">
      <c r="I439" s="116"/>
      <c r="J439" s="116"/>
      <c r="K439" s="116"/>
      <c r="L439" s="116"/>
    </row>
    <row r="440" spans="9:12" x14ac:dyDescent="0.25">
      <c r="I440" s="116"/>
      <c r="J440" s="116"/>
      <c r="K440" s="116"/>
      <c r="L440" s="116"/>
    </row>
    <row r="441" spans="9:12" x14ac:dyDescent="0.25">
      <c r="I441" s="116"/>
      <c r="J441" s="116"/>
      <c r="K441" s="116"/>
      <c r="L441" s="116"/>
    </row>
    <row r="442" spans="9:12" x14ac:dyDescent="0.25">
      <c r="I442" s="116"/>
      <c r="J442" s="116"/>
      <c r="K442" s="116"/>
      <c r="L442" s="116"/>
    </row>
    <row r="443" spans="9:12" x14ac:dyDescent="0.25">
      <c r="I443" s="116"/>
      <c r="J443" s="116"/>
      <c r="K443" s="116"/>
      <c r="L443" s="116"/>
    </row>
    <row r="444" spans="9:12" x14ac:dyDescent="0.25">
      <c r="I444" s="116"/>
      <c r="J444" s="116"/>
      <c r="K444" s="116"/>
      <c r="L444" s="116"/>
    </row>
    <row r="445" spans="9:12" x14ac:dyDescent="0.25">
      <c r="I445" s="116"/>
      <c r="J445" s="116"/>
      <c r="K445" s="116"/>
      <c r="L445" s="116"/>
    </row>
    <row r="446" spans="9:12" x14ac:dyDescent="0.25">
      <c r="I446" s="116"/>
      <c r="J446" s="116"/>
      <c r="K446" s="116"/>
      <c r="L446" s="116"/>
    </row>
    <row r="447" spans="9:12" x14ac:dyDescent="0.25">
      <c r="I447" s="116"/>
      <c r="J447" s="116"/>
      <c r="K447" s="116"/>
      <c r="L447" s="116"/>
    </row>
    <row r="448" spans="9:12" x14ac:dyDescent="0.25">
      <c r="I448" s="116"/>
      <c r="J448" s="116"/>
      <c r="K448" s="116"/>
      <c r="L448" s="116"/>
    </row>
    <row r="449" spans="9:12" x14ac:dyDescent="0.25">
      <c r="I449" s="116"/>
      <c r="J449" s="116"/>
      <c r="K449" s="116"/>
      <c r="L449" s="116"/>
    </row>
    <row r="450" spans="9:12" x14ac:dyDescent="0.25">
      <c r="I450" s="116"/>
      <c r="J450" s="116"/>
      <c r="K450" s="116"/>
      <c r="L450" s="116"/>
    </row>
    <row r="451" spans="9:12" x14ac:dyDescent="0.25">
      <c r="I451" s="116"/>
      <c r="J451" s="116"/>
      <c r="K451" s="116"/>
      <c r="L451" s="116"/>
    </row>
    <row r="452" spans="9:12" x14ac:dyDescent="0.25">
      <c r="I452" s="116"/>
      <c r="J452" s="116"/>
      <c r="K452" s="116"/>
      <c r="L452" s="116"/>
    </row>
    <row r="453" spans="9:12" x14ac:dyDescent="0.25">
      <c r="I453" s="116"/>
      <c r="J453" s="116"/>
      <c r="K453" s="116"/>
      <c r="L453" s="116"/>
    </row>
    <row r="454" spans="9:12" x14ac:dyDescent="0.25">
      <c r="I454" s="116"/>
      <c r="J454" s="116"/>
      <c r="K454" s="116"/>
      <c r="L454" s="116"/>
    </row>
    <row r="455" spans="9:12" x14ac:dyDescent="0.25">
      <c r="I455" s="116"/>
      <c r="J455" s="116"/>
      <c r="K455" s="116"/>
      <c r="L455" s="116"/>
    </row>
    <row r="456" spans="9:12" x14ac:dyDescent="0.25">
      <c r="I456" s="116"/>
      <c r="J456" s="116"/>
      <c r="K456" s="116"/>
      <c r="L456" s="116"/>
    </row>
    <row r="457" spans="9:12" x14ac:dyDescent="0.25">
      <c r="I457" s="116"/>
      <c r="J457" s="116"/>
      <c r="K457" s="116"/>
      <c r="L457" s="116"/>
    </row>
    <row r="458" spans="9:12" x14ac:dyDescent="0.25">
      <c r="I458" s="116"/>
      <c r="J458" s="116"/>
      <c r="K458" s="116"/>
      <c r="L458" s="116"/>
    </row>
    <row r="459" spans="9:12" x14ac:dyDescent="0.25">
      <c r="I459" s="116"/>
      <c r="J459" s="116"/>
      <c r="K459" s="116"/>
      <c r="L459" s="116"/>
    </row>
    <row r="460" spans="9:12" x14ac:dyDescent="0.25">
      <c r="I460" s="116"/>
      <c r="J460" s="116"/>
      <c r="K460" s="116"/>
      <c r="L460" s="116"/>
    </row>
    <row r="461" spans="9:12" x14ac:dyDescent="0.25">
      <c r="I461" s="116"/>
      <c r="J461" s="116"/>
      <c r="K461" s="116"/>
      <c r="L461" s="116"/>
    </row>
    <row r="462" spans="9:12" x14ac:dyDescent="0.25">
      <c r="I462" s="116"/>
      <c r="J462" s="116"/>
      <c r="K462" s="116"/>
      <c r="L462" s="116"/>
    </row>
    <row r="463" spans="9:12" x14ac:dyDescent="0.25">
      <c r="I463" s="116"/>
      <c r="J463" s="116"/>
      <c r="K463" s="116"/>
      <c r="L463" s="116"/>
    </row>
    <row r="464" spans="9:12" x14ac:dyDescent="0.25">
      <c r="I464" s="116"/>
      <c r="J464" s="116"/>
      <c r="K464" s="116"/>
      <c r="L464" s="116"/>
    </row>
    <row r="465" spans="9:12" x14ac:dyDescent="0.25">
      <c r="I465" s="116"/>
      <c r="J465" s="116"/>
      <c r="K465" s="116"/>
      <c r="L465" s="116"/>
    </row>
    <row r="466" spans="9:12" x14ac:dyDescent="0.25">
      <c r="I466" s="116"/>
      <c r="J466" s="116"/>
      <c r="K466" s="116"/>
      <c r="L466" s="116"/>
    </row>
    <row r="467" spans="9:12" x14ac:dyDescent="0.25">
      <c r="I467" s="116"/>
      <c r="J467" s="116"/>
      <c r="K467" s="116"/>
      <c r="L467" s="116"/>
    </row>
    <row r="468" spans="9:12" x14ac:dyDescent="0.25">
      <c r="I468" s="116"/>
      <c r="J468" s="116"/>
      <c r="K468" s="116"/>
      <c r="L468" s="116"/>
    </row>
    <row r="469" spans="9:12" x14ac:dyDescent="0.25">
      <c r="I469" s="116"/>
      <c r="J469" s="116"/>
      <c r="K469" s="116"/>
      <c r="L469" s="116"/>
    </row>
    <row r="470" spans="9:12" x14ac:dyDescent="0.25">
      <c r="I470" s="116"/>
      <c r="J470" s="116"/>
      <c r="K470" s="116"/>
      <c r="L470" s="116"/>
    </row>
    <row r="471" spans="9:12" x14ac:dyDescent="0.25">
      <c r="I471" s="116"/>
      <c r="J471" s="116"/>
      <c r="K471" s="116"/>
      <c r="L471" s="116"/>
    </row>
    <row r="472" spans="9:12" x14ac:dyDescent="0.25">
      <c r="I472" s="116"/>
      <c r="J472" s="116"/>
      <c r="K472" s="116"/>
      <c r="L472" s="116"/>
    </row>
    <row r="473" spans="9:12" x14ac:dyDescent="0.25">
      <c r="I473" s="116"/>
      <c r="J473" s="116"/>
      <c r="K473" s="116"/>
      <c r="L473" s="116"/>
    </row>
    <row r="474" spans="9:12" x14ac:dyDescent="0.25">
      <c r="I474" s="116"/>
      <c r="J474" s="116"/>
      <c r="K474" s="116"/>
      <c r="L474" s="116"/>
    </row>
    <row r="475" spans="9:12" x14ac:dyDescent="0.25">
      <c r="I475" s="116"/>
      <c r="J475" s="116"/>
      <c r="K475" s="116"/>
      <c r="L475" s="116"/>
    </row>
    <row r="476" spans="9:12" x14ac:dyDescent="0.25">
      <c r="I476" s="116"/>
      <c r="J476" s="116"/>
      <c r="K476" s="116"/>
      <c r="L476" s="116"/>
    </row>
    <row r="477" spans="9:12" x14ac:dyDescent="0.25">
      <c r="I477" s="116"/>
      <c r="J477" s="116"/>
      <c r="K477" s="116"/>
      <c r="L477" s="116"/>
    </row>
    <row r="478" spans="9:12" x14ac:dyDescent="0.25">
      <c r="I478" s="116"/>
      <c r="J478" s="116"/>
      <c r="K478" s="116"/>
      <c r="L478" s="116"/>
    </row>
    <row r="479" spans="9:12" x14ac:dyDescent="0.25">
      <c r="I479" s="116"/>
      <c r="J479" s="116"/>
      <c r="K479" s="116"/>
      <c r="L479" s="116"/>
    </row>
    <row r="480" spans="9:12" x14ac:dyDescent="0.25">
      <c r="I480" s="116"/>
      <c r="J480" s="116"/>
      <c r="K480" s="116"/>
      <c r="L480" s="116"/>
    </row>
    <row r="481" spans="9:12" x14ac:dyDescent="0.25">
      <c r="I481" s="116"/>
      <c r="J481" s="116"/>
      <c r="K481" s="116"/>
      <c r="L481" s="116"/>
    </row>
    <row r="482" spans="9:12" x14ac:dyDescent="0.25">
      <c r="I482" s="116"/>
      <c r="J482" s="116"/>
      <c r="K482" s="116"/>
      <c r="L482" s="116"/>
    </row>
    <row r="483" spans="9:12" x14ac:dyDescent="0.25">
      <c r="I483" s="116"/>
      <c r="J483" s="116"/>
      <c r="K483" s="116"/>
      <c r="L483" s="116"/>
    </row>
    <row r="484" spans="9:12" x14ac:dyDescent="0.25">
      <c r="I484" s="116"/>
      <c r="J484" s="116"/>
      <c r="K484" s="116"/>
      <c r="L484" s="116"/>
    </row>
    <row r="485" spans="9:12" x14ac:dyDescent="0.25">
      <c r="I485" s="116"/>
      <c r="J485" s="116"/>
      <c r="K485" s="116"/>
      <c r="L485" s="116"/>
    </row>
    <row r="486" spans="9:12" x14ac:dyDescent="0.25">
      <c r="I486" s="116"/>
      <c r="J486" s="116"/>
      <c r="K486" s="116"/>
      <c r="L486" s="116"/>
    </row>
    <row r="487" spans="9:12" x14ac:dyDescent="0.25">
      <c r="I487" s="116"/>
      <c r="J487" s="116"/>
      <c r="K487" s="116"/>
      <c r="L487" s="116"/>
    </row>
    <row r="488" spans="9:12" x14ac:dyDescent="0.25">
      <c r="I488" s="116"/>
      <c r="J488" s="116"/>
      <c r="K488" s="116"/>
      <c r="L488" s="116"/>
    </row>
    <row r="489" spans="9:12" x14ac:dyDescent="0.25">
      <c r="I489" s="116"/>
      <c r="J489" s="116"/>
      <c r="K489" s="116"/>
      <c r="L489" s="116"/>
    </row>
    <row r="490" spans="9:12" x14ac:dyDescent="0.25">
      <c r="I490" s="116"/>
      <c r="J490" s="116"/>
      <c r="K490" s="116"/>
      <c r="L490" s="116"/>
    </row>
    <row r="491" spans="9:12" x14ac:dyDescent="0.25">
      <c r="I491" s="116"/>
      <c r="J491" s="116"/>
      <c r="K491" s="116"/>
      <c r="L491" s="116"/>
    </row>
    <row r="492" spans="9:12" x14ac:dyDescent="0.25">
      <c r="I492" s="116"/>
      <c r="J492" s="116"/>
      <c r="K492" s="116"/>
      <c r="L492" s="116"/>
    </row>
    <row r="493" spans="9:12" x14ac:dyDescent="0.25">
      <c r="I493" s="116"/>
      <c r="J493" s="116"/>
      <c r="K493" s="116"/>
      <c r="L493" s="116"/>
    </row>
    <row r="494" spans="9:12" x14ac:dyDescent="0.25">
      <c r="I494" s="116"/>
      <c r="J494" s="116"/>
      <c r="K494" s="116"/>
      <c r="L494" s="116"/>
    </row>
    <row r="495" spans="9:12" x14ac:dyDescent="0.25">
      <c r="I495" s="116"/>
      <c r="J495" s="116"/>
      <c r="K495" s="116"/>
      <c r="L495" s="116"/>
    </row>
    <row r="496" spans="9:12" x14ac:dyDescent="0.25">
      <c r="I496" s="116"/>
      <c r="J496" s="116"/>
      <c r="K496" s="116"/>
      <c r="L496" s="116"/>
    </row>
    <row r="497" spans="9:12" x14ac:dyDescent="0.25">
      <c r="I497" s="116"/>
      <c r="J497" s="116"/>
      <c r="K497" s="116"/>
      <c r="L497" s="116"/>
    </row>
    <row r="498" spans="9:12" x14ac:dyDescent="0.25">
      <c r="I498" s="116"/>
      <c r="J498" s="116"/>
      <c r="K498" s="116"/>
      <c r="L498" s="116"/>
    </row>
    <row r="499" spans="9:12" x14ac:dyDescent="0.25">
      <c r="I499" s="116"/>
      <c r="J499" s="116"/>
      <c r="K499" s="116"/>
      <c r="L499" s="116"/>
    </row>
    <row r="500" spans="9:12" x14ac:dyDescent="0.25">
      <c r="I500" s="116"/>
      <c r="J500" s="116"/>
      <c r="K500" s="116"/>
      <c r="L500" s="116"/>
    </row>
    <row r="501" spans="9:12" x14ac:dyDescent="0.25">
      <c r="I501" s="116"/>
      <c r="J501" s="116"/>
      <c r="K501" s="116"/>
      <c r="L501" s="116"/>
    </row>
    <row r="502" spans="9:12" x14ac:dyDescent="0.25">
      <c r="I502" s="116"/>
      <c r="J502" s="116"/>
      <c r="K502" s="116"/>
      <c r="L502" s="116"/>
    </row>
    <row r="503" spans="9:12" x14ac:dyDescent="0.25">
      <c r="I503" s="116"/>
      <c r="J503" s="116"/>
      <c r="K503" s="116"/>
      <c r="L503" s="116"/>
    </row>
    <row r="504" spans="9:12" x14ac:dyDescent="0.25">
      <c r="I504" s="116"/>
      <c r="J504" s="116"/>
      <c r="K504" s="116"/>
      <c r="L504" s="116"/>
    </row>
    <row r="505" spans="9:12" x14ac:dyDescent="0.25">
      <c r="I505" s="116"/>
      <c r="J505" s="116"/>
      <c r="K505" s="116"/>
      <c r="L505" s="116"/>
    </row>
    <row r="506" spans="9:12" x14ac:dyDescent="0.25">
      <c r="I506" s="116"/>
      <c r="J506" s="116"/>
      <c r="K506" s="116"/>
      <c r="L506" s="116"/>
    </row>
    <row r="507" spans="9:12" x14ac:dyDescent="0.25">
      <c r="I507" s="116"/>
      <c r="J507" s="116"/>
      <c r="K507" s="116"/>
      <c r="L507" s="116"/>
    </row>
    <row r="508" spans="9:12" x14ac:dyDescent="0.25">
      <c r="I508" s="116"/>
      <c r="J508" s="116"/>
      <c r="K508" s="116"/>
      <c r="L508" s="116"/>
    </row>
    <row r="509" spans="9:12" x14ac:dyDescent="0.25">
      <c r="I509" s="116"/>
      <c r="J509" s="116"/>
      <c r="K509" s="116"/>
      <c r="L509" s="116"/>
    </row>
    <row r="510" spans="9:12" x14ac:dyDescent="0.25">
      <c r="I510" s="116"/>
      <c r="J510" s="116"/>
      <c r="K510" s="116"/>
      <c r="L510" s="116"/>
    </row>
    <row r="511" spans="9:12" x14ac:dyDescent="0.25">
      <c r="I511" s="116"/>
      <c r="J511" s="116"/>
      <c r="K511" s="116"/>
      <c r="L511" s="116"/>
    </row>
    <row r="512" spans="9:12" x14ac:dyDescent="0.25">
      <c r="I512" s="116"/>
      <c r="J512" s="116"/>
      <c r="K512" s="116"/>
      <c r="L512" s="116"/>
    </row>
    <row r="513" spans="9:12" x14ac:dyDescent="0.25">
      <c r="I513" s="116"/>
      <c r="J513" s="116"/>
      <c r="K513" s="116"/>
      <c r="L513" s="116"/>
    </row>
    <row r="514" spans="9:12" x14ac:dyDescent="0.25">
      <c r="I514" s="116"/>
      <c r="J514" s="116"/>
      <c r="K514" s="116"/>
      <c r="L514" s="116"/>
    </row>
    <row r="515" spans="9:12" x14ac:dyDescent="0.25">
      <c r="I515" s="116"/>
      <c r="J515" s="116"/>
      <c r="K515" s="116"/>
      <c r="L515" s="116"/>
    </row>
    <row r="516" spans="9:12" x14ac:dyDescent="0.25">
      <c r="I516" s="116"/>
      <c r="J516" s="116"/>
      <c r="K516" s="116"/>
      <c r="L516" s="116"/>
    </row>
    <row r="517" spans="9:12" x14ac:dyDescent="0.25">
      <c r="I517" s="116"/>
      <c r="J517" s="116"/>
      <c r="K517" s="116"/>
      <c r="L517" s="116"/>
    </row>
    <row r="518" spans="9:12" x14ac:dyDescent="0.25">
      <c r="I518" s="116"/>
      <c r="J518" s="116"/>
      <c r="K518" s="116"/>
      <c r="L518" s="116"/>
    </row>
    <row r="519" spans="9:12" x14ac:dyDescent="0.25">
      <c r="I519" s="116"/>
      <c r="J519" s="116"/>
      <c r="K519" s="116"/>
      <c r="L519" s="116"/>
    </row>
    <row r="520" spans="9:12" x14ac:dyDescent="0.25">
      <c r="I520" s="116"/>
      <c r="J520" s="116"/>
      <c r="K520" s="116"/>
      <c r="L520" s="116"/>
    </row>
    <row r="521" spans="9:12" x14ac:dyDescent="0.25">
      <c r="I521" s="116"/>
      <c r="J521" s="116"/>
      <c r="K521" s="116"/>
      <c r="L521" s="116"/>
    </row>
    <row r="522" spans="9:12" x14ac:dyDescent="0.25">
      <c r="I522" s="116"/>
      <c r="J522" s="116"/>
      <c r="K522" s="116"/>
      <c r="L522" s="116"/>
    </row>
    <row r="523" spans="9:12" x14ac:dyDescent="0.25">
      <c r="I523" s="116"/>
      <c r="J523" s="116"/>
      <c r="K523" s="116"/>
      <c r="L523" s="116"/>
    </row>
    <row r="524" spans="9:12" x14ac:dyDescent="0.25">
      <c r="I524" s="116"/>
      <c r="J524" s="116"/>
      <c r="K524" s="116"/>
      <c r="L524" s="116"/>
    </row>
    <row r="525" spans="9:12" x14ac:dyDescent="0.25">
      <c r="I525" s="116"/>
      <c r="J525" s="116"/>
      <c r="K525" s="116"/>
      <c r="L525" s="116"/>
    </row>
    <row r="526" spans="9:12" x14ac:dyDescent="0.25">
      <c r="I526" s="116"/>
      <c r="J526" s="116"/>
      <c r="K526" s="116"/>
      <c r="L526" s="116"/>
    </row>
    <row r="527" spans="9:12" x14ac:dyDescent="0.25">
      <c r="I527" s="116"/>
      <c r="J527" s="116"/>
      <c r="K527" s="116"/>
      <c r="L527" s="116"/>
    </row>
    <row r="528" spans="9:12" x14ac:dyDescent="0.25">
      <c r="I528" s="116"/>
      <c r="J528" s="116"/>
      <c r="K528" s="116"/>
      <c r="L528" s="116"/>
    </row>
    <row r="529" spans="9:12" x14ac:dyDescent="0.25">
      <c r="I529" s="116"/>
      <c r="J529" s="116"/>
      <c r="K529" s="116"/>
      <c r="L529" s="116"/>
    </row>
    <row r="530" spans="9:12" x14ac:dyDescent="0.25">
      <c r="I530" s="116"/>
      <c r="J530" s="116"/>
      <c r="K530" s="116"/>
      <c r="L530" s="116"/>
    </row>
    <row r="531" spans="9:12" x14ac:dyDescent="0.25">
      <c r="I531" s="116"/>
      <c r="J531" s="116"/>
      <c r="K531" s="116"/>
      <c r="L531" s="116"/>
    </row>
    <row r="532" spans="9:12" x14ac:dyDescent="0.25">
      <c r="I532" s="116"/>
      <c r="J532" s="116"/>
      <c r="K532" s="116"/>
      <c r="L532" s="116"/>
    </row>
    <row r="533" spans="9:12" x14ac:dyDescent="0.25">
      <c r="I533" s="116"/>
      <c r="J533" s="116"/>
      <c r="K533" s="116"/>
      <c r="L533" s="116"/>
    </row>
    <row r="534" spans="9:12" x14ac:dyDescent="0.25">
      <c r="I534" s="116"/>
      <c r="J534" s="116"/>
      <c r="K534" s="116"/>
      <c r="L534" s="116"/>
    </row>
    <row r="535" spans="9:12" x14ac:dyDescent="0.25">
      <c r="I535" s="116"/>
      <c r="J535" s="116"/>
      <c r="K535" s="116"/>
      <c r="L535" s="116"/>
    </row>
    <row r="536" spans="9:12" x14ac:dyDescent="0.25">
      <c r="I536" s="116"/>
      <c r="J536" s="116"/>
      <c r="K536" s="116"/>
      <c r="L536" s="116"/>
    </row>
    <row r="537" spans="9:12" x14ac:dyDescent="0.25">
      <c r="I537" s="116"/>
      <c r="J537" s="116"/>
      <c r="K537" s="116"/>
      <c r="L537" s="116"/>
    </row>
    <row r="538" spans="9:12" x14ac:dyDescent="0.25">
      <c r="I538" s="116"/>
      <c r="J538" s="116"/>
      <c r="K538" s="116"/>
      <c r="L538" s="116"/>
    </row>
    <row r="539" spans="9:12" x14ac:dyDescent="0.25">
      <c r="I539" s="116"/>
      <c r="J539" s="116"/>
      <c r="K539" s="116"/>
      <c r="L539" s="116"/>
    </row>
    <row r="540" spans="9:12" x14ac:dyDescent="0.25">
      <c r="I540" s="116"/>
      <c r="J540" s="116"/>
      <c r="K540" s="116"/>
      <c r="L540" s="116"/>
    </row>
    <row r="541" spans="9:12" x14ac:dyDescent="0.25">
      <c r="I541" s="116"/>
      <c r="J541" s="116"/>
      <c r="K541" s="116"/>
      <c r="L541" s="116"/>
    </row>
    <row r="542" spans="9:12" x14ac:dyDescent="0.25">
      <c r="I542" s="116"/>
      <c r="J542" s="116"/>
      <c r="K542" s="116"/>
      <c r="L542" s="116"/>
    </row>
    <row r="543" spans="9:12" x14ac:dyDescent="0.25">
      <c r="I543" s="116"/>
      <c r="J543" s="116"/>
      <c r="K543" s="116"/>
      <c r="L543" s="116"/>
    </row>
    <row r="544" spans="9:12" x14ac:dyDescent="0.25">
      <c r="I544" s="116"/>
      <c r="J544" s="116"/>
      <c r="K544" s="116"/>
      <c r="L544" s="116"/>
    </row>
    <row r="545" spans="9:12" x14ac:dyDescent="0.25">
      <c r="I545" s="116"/>
      <c r="J545" s="116"/>
      <c r="K545" s="116"/>
      <c r="L545" s="116"/>
    </row>
    <row r="546" spans="9:12" x14ac:dyDescent="0.25">
      <c r="I546" s="116"/>
      <c r="J546" s="116"/>
      <c r="K546" s="116"/>
      <c r="L546" s="116"/>
    </row>
    <row r="547" spans="9:12" x14ac:dyDescent="0.25">
      <c r="I547" s="116"/>
      <c r="J547" s="116"/>
      <c r="K547" s="116"/>
      <c r="L547" s="116"/>
    </row>
    <row r="548" spans="9:12" x14ac:dyDescent="0.25">
      <c r="I548" s="116"/>
      <c r="J548" s="116"/>
      <c r="K548" s="116"/>
      <c r="L548" s="116"/>
    </row>
    <row r="549" spans="9:12" x14ac:dyDescent="0.25">
      <c r="I549" s="116"/>
      <c r="J549" s="116"/>
      <c r="K549" s="116"/>
      <c r="L549" s="116"/>
    </row>
    <row r="550" spans="9:12" x14ac:dyDescent="0.25">
      <c r="I550" s="116"/>
      <c r="J550" s="116"/>
      <c r="K550" s="116"/>
      <c r="L550" s="116"/>
    </row>
    <row r="551" spans="9:12" x14ac:dyDescent="0.25">
      <c r="I551" s="116"/>
      <c r="J551" s="116"/>
      <c r="K551" s="116"/>
      <c r="L551" s="116"/>
    </row>
    <row r="552" spans="9:12" x14ac:dyDescent="0.25">
      <c r="I552" s="116"/>
      <c r="J552" s="116"/>
      <c r="K552" s="116"/>
      <c r="L552" s="116"/>
    </row>
    <row r="553" spans="9:12" x14ac:dyDescent="0.25">
      <c r="I553" s="116"/>
      <c r="J553" s="116"/>
      <c r="K553" s="116"/>
      <c r="L553" s="116"/>
    </row>
    <row r="554" spans="9:12" x14ac:dyDescent="0.25">
      <c r="I554" s="116"/>
      <c r="J554" s="116"/>
      <c r="K554" s="116"/>
      <c r="L554" s="116"/>
    </row>
    <row r="555" spans="9:12" x14ac:dyDescent="0.25">
      <c r="I555" s="116"/>
      <c r="J555" s="116"/>
      <c r="K555" s="116"/>
      <c r="L555" s="116"/>
    </row>
    <row r="556" spans="9:12" x14ac:dyDescent="0.25">
      <c r="I556" s="116"/>
      <c r="J556" s="116"/>
      <c r="K556" s="116"/>
      <c r="L556" s="116"/>
    </row>
    <row r="557" spans="9:12" x14ac:dyDescent="0.25">
      <c r="I557" s="116"/>
      <c r="J557" s="116"/>
      <c r="K557" s="116"/>
      <c r="L557" s="116"/>
    </row>
    <row r="558" spans="9:12" x14ac:dyDescent="0.25">
      <c r="I558" s="116"/>
      <c r="J558" s="116"/>
      <c r="K558" s="116"/>
      <c r="L558" s="116"/>
    </row>
    <row r="559" spans="9:12" x14ac:dyDescent="0.25">
      <c r="I559" s="116"/>
      <c r="J559" s="116"/>
      <c r="K559" s="116"/>
      <c r="L559" s="116"/>
    </row>
    <row r="560" spans="9:12" x14ac:dyDescent="0.25">
      <c r="I560" s="116"/>
      <c r="J560" s="116"/>
      <c r="K560" s="116"/>
      <c r="L560" s="116"/>
    </row>
    <row r="561" spans="9:12" x14ac:dyDescent="0.25">
      <c r="I561" s="116"/>
      <c r="J561" s="116"/>
      <c r="K561" s="116"/>
      <c r="L561" s="116"/>
    </row>
    <row r="562" spans="9:12" x14ac:dyDescent="0.25">
      <c r="I562" s="116"/>
      <c r="J562" s="116"/>
      <c r="K562" s="116"/>
      <c r="L562" s="116"/>
    </row>
    <row r="563" spans="9:12" x14ac:dyDescent="0.25">
      <c r="I563" s="116"/>
      <c r="J563" s="116"/>
      <c r="K563" s="116"/>
      <c r="L563" s="116"/>
    </row>
    <row r="564" spans="9:12" x14ac:dyDescent="0.25">
      <c r="I564" s="116"/>
      <c r="J564" s="116"/>
      <c r="K564" s="116"/>
      <c r="L564" s="116"/>
    </row>
    <row r="565" spans="9:12" x14ac:dyDescent="0.25">
      <c r="I565" s="116"/>
      <c r="J565" s="116"/>
      <c r="K565" s="116"/>
      <c r="L565" s="116"/>
    </row>
    <row r="566" spans="9:12" x14ac:dyDescent="0.25">
      <c r="I566" s="116"/>
      <c r="J566" s="116"/>
      <c r="K566" s="116"/>
      <c r="L566" s="116"/>
    </row>
    <row r="567" spans="9:12" x14ac:dyDescent="0.25">
      <c r="I567" s="116"/>
      <c r="J567" s="116"/>
      <c r="K567" s="116"/>
      <c r="L567" s="116"/>
    </row>
    <row r="568" spans="9:12" x14ac:dyDescent="0.25">
      <c r="I568" s="116"/>
      <c r="J568" s="116"/>
      <c r="K568" s="116"/>
      <c r="L568" s="116"/>
    </row>
    <row r="569" spans="9:12" x14ac:dyDescent="0.25">
      <c r="I569" s="116"/>
      <c r="J569" s="116"/>
      <c r="K569" s="116"/>
      <c r="L569" s="116"/>
    </row>
    <row r="570" spans="9:12" x14ac:dyDescent="0.25">
      <c r="I570" s="116"/>
      <c r="J570" s="116"/>
      <c r="K570" s="116"/>
      <c r="L570" s="116"/>
    </row>
    <row r="571" spans="9:12" x14ac:dyDescent="0.25">
      <c r="I571" s="116"/>
      <c r="J571" s="116"/>
      <c r="K571" s="116"/>
      <c r="L571" s="116"/>
    </row>
    <row r="572" spans="9:12" x14ac:dyDescent="0.25">
      <c r="I572" s="116"/>
      <c r="J572" s="116"/>
      <c r="K572" s="116"/>
      <c r="L572" s="116"/>
    </row>
    <row r="573" spans="9:12" x14ac:dyDescent="0.25">
      <c r="I573" s="116"/>
      <c r="J573" s="116"/>
      <c r="K573" s="116"/>
      <c r="L573" s="116"/>
    </row>
    <row r="574" spans="9:12" x14ac:dyDescent="0.25">
      <c r="I574" s="116"/>
      <c r="J574" s="116"/>
      <c r="K574" s="116"/>
      <c r="L574" s="116"/>
    </row>
    <row r="575" spans="9:12" x14ac:dyDescent="0.25">
      <c r="I575" s="116"/>
      <c r="J575" s="116"/>
      <c r="K575" s="116"/>
      <c r="L575" s="116"/>
    </row>
    <row r="576" spans="9:12" x14ac:dyDescent="0.25">
      <c r="I576" s="116"/>
      <c r="J576" s="116"/>
      <c r="K576" s="116"/>
      <c r="L576" s="116"/>
    </row>
    <row r="577" spans="9:12" x14ac:dyDescent="0.25">
      <c r="I577" s="116"/>
      <c r="J577" s="116"/>
      <c r="K577" s="116"/>
      <c r="L577" s="116"/>
    </row>
    <row r="578" spans="9:12" x14ac:dyDescent="0.25">
      <c r="I578" s="116"/>
      <c r="J578" s="116"/>
      <c r="K578" s="116"/>
      <c r="L578" s="116"/>
    </row>
    <row r="579" spans="9:12" x14ac:dyDescent="0.25">
      <c r="I579" s="116"/>
      <c r="J579" s="116"/>
      <c r="K579" s="116"/>
      <c r="L579" s="116"/>
    </row>
    <row r="580" spans="9:12" x14ac:dyDescent="0.25">
      <c r="I580" s="116"/>
      <c r="J580" s="116"/>
      <c r="K580" s="116"/>
      <c r="L580" s="116"/>
    </row>
    <row r="581" spans="9:12" x14ac:dyDescent="0.25">
      <c r="I581" s="116"/>
      <c r="J581" s="116"/>
      <c r="K581" s="116"/>
      <c r="L581" s="116"/>
    </row>
    <row r="582" spans="9:12" x14ac:dyDescent="0.25">
      <c r="I582" s="116"/>
      <c r="J582" s="116"/>
      <c r="K582" s="116"/>
      <c r="L582" s="116"/>
    </row>
    <row r="583" spans="9:12" x14ac:dyDescent="0.25">
      <c r="I583" s="116"/>
      <c r="J583" s="116"/>
      <c r="K583" s="116"/>
      <c r="L583" s="116"/>
    </row>
    <row r="584" spans="9:12" x14ac:dyDescent="0.25">
      <c r="I584" s="116"/>
      <c r="J584" s="116"/>
      <c r="K584" s="116"/>
      <c r="L584" s="116"/>
    </row>
    <row r="585" spans="9:12" x14ac:dyDescent="0.25">
      <c r="I585" s="116"/>
      <c r="J585" s="116"/>
      <c r="K585" s="116"/>
      <c r="L585" s="116"/>
    </row>
    <row r="586" spans="9:12" x14ac:dyDescent="0.25">
      <c r="I586" s="116"/>
      <c r="J586" s="116"/>
      <c r="K586" s="116"/>
      <c r="L586" s="116"/>
    </row>
    <row r="587" spans="9:12" x14ac:dyDescent="0.25">
      <c r="I587" s="116"/>
      <c r="J587" s="116"/>
      <c r="K587" s="116"/>
      <c r="L587" s="116"/>
    </row>
    <row r="588" spans="9:12" x14ac:dyDescent="0.25">
      <c r="I588" s="116"/>
      <c r="J588" s="116"/>
      <c r="K588" s="116"/>
      <c r="L588" s="116"/>
    </row>
    <row r="589" spans="9:12" x14ac:dyDescent="0.25">
      <c r="I589" s="116"/>
      <c r="J589" s="116"/>
      <c r="K589" s="116"/>
      <c r="L589" s="116"/>
    </row>
    <row r="590" spans="9:12" x14ac:dyDescent="0.25">
      <c r="I590" s="116"/>
      <c r="J590" s="116"/>
      <c r="K590" s="116"/>
      <c r="L590" s="116"/>
    </row>
    <row r="591" spans="9:12" x14ac:dyDescent="0.25">
      <c r="I591" s="116"/>
      <c r="J591" s="116"/>
      <c r="K591" s="116"/>
      <c r="L591" s="116"/>
    </row>
    <row r="592" spans="9:12" x14ac:dyDescent="0.25">
      <c r="I592" s="116"/>
      <c r="J592" s="116"/>
      <c r="K592" s="116"/>
      <c r="L592" s="116"/>
    </row>
    <row r="593" spans="9:12" x14ac:dyDescent="0.25">
      <c r="I593" s="116"/>
      <c r="J593" s="116"/>
      <c r="K593" s="116"/>
      <c r="L593" s="116"/>
    </row>
    <row r="594" spans="9:12" x14ac:dyDescent="0.25">
      <c r="I594" s="116"/>
      <c r="J594" s="116"/>
      <c r="K594" s="116"/>
      <c r="L594" s="116"/>
    </row>
    <row r="595" spans="9:12" x14ac:dyDescent="0.25">
      <c r="I595" s="116"/>
      <c r="J595" s="116"/>
      <c r="K595" s="116"/>
      <c r="L595" s="116"/>
    </row>
    <row r="596" spans="9:12" x14ac:dyDescent="0.25">
      <c r="I596" s="116"/>
      <c r="J596" s="116"/>
      <c r="K596" s="116"/>
      <c r="L596" s="116"/>
    </row>
    <row r="597" spans="9:12" x14ac:dyDescent="0.25">
      <c r="I597" s="116"/>
      <c r="J597" s="116"/>
      <c r="K597" s="116"/>
      <c r="L597" s="116"/>
    </row>
    <row r="598" spans="9:12" x14ac:dyDescent="0.25">
      <c r="I598" s="116"/>
      <c r="J598" s="116"/>
      <c r="K598" s="116"/>
      <c r="L598" s="116"/>
    </row>
    <row r="599" spans="9:12" x14ac:dyDescent="0.25">
      <c r="I599" s="116"/>
      <c r="J599" s="116"/>
      <c r="K599" s="116"/>
      <c r="L599" s="116"/>
    </row>
    <row r="600" spans="9:12" x14ac:dyDescent="0.25">
      <c r="I600" s="116"/>
      <c r="J600" s="116"/>
      <c r="K600" s="116"/>
      <c r="L600" s="116"/>
    </row>
    <row r="601" spans="9:12" x14ac:dyDescent="0.25">
      <c r="I601" s="116"/>
      <c r="J601" s="116"/>
      <c r="K601" s="116"/>
      <c r="L601" s="116"/>
    </row>
    <row r="602" spans="9:12" x14ac:dyDescent="0.25">
      <c r="I602" s="116"/>
      <c r="J602" s="116"/>
      <c r="K602" s="116"/>
      <c r="L602" s="116"/>
    </row>
    <row r="603" spans="9:12" x14ac:dyDescent="0.25">
      <c r="I603" s="116"/>
      <c r="J603" s="116"/>
      <c r="K603" s="116"/>
      <c r="L603" s="116"/>
    </row>
    <row r="604" spans="9:12" x14ac:dyDescent="0.25">
      <c r="I604" s="116"/>
      <c r="J604" s="116"/>
      <c r="K604" s="116"/>
      <c r="L604" s="116"/>
    </row>
    <row r="605" spans="9:12" x14ac:dyDescent="0.25">
      <c r="I605" s="116"/>
      <c r="J605" s="116"/>
      <c r="K605" s="116"/>
      <c r="L605" s="116"/>
    </row>
    <row r="606" spans="9:12" x14ac:dyDescent="0.25">
      <c r="I606" s="116"/>
      <c r="J606" s="116"/>
      <c r="K606" s="116"/>
      <c r="L606" s="116"/>
    </row>
    <row r="607" spans="9:12" x14ac:dyDescent="0.25">
      <c r="I607" s="116"/>
      <c r="J607" s="116"/>
      <c r="K607" s="116"/>
      <c r="L607" s="116"/>
    </row>
    <row r="608" spans="9:12" x14ac:dyDescent="0.25">
      <c r="I608" s="116"/>
      <c r="J608" s="116"/>
      <c r="K608" s="116"/>
      <c r="L608" s="116"/>
    </row>
    <row r="609" spans="9:12" x14ac:dyDescent="0.25">
      <c r="I609" s="116"/>
      <c r="J609" s="116"/>
      <c r="K609" s="116"/>
      <c r="L609" s="116"/>
    </row>
    <row r="610" spans="9:12" x14ac:dyDescent="0.25">
      <c r="I610" s="116"/>
      <c r="J610" s="116"/>
      <c r="K610" s="116"/>
      <c r="L610" s="116"/>
    </row>
    <row r="611" spans="9:12" x14ac:dyDescent="0.25">
      <c r="I611" s="116"/>
      <c r="J611" s="116"/>
      <c r="K611" s="116"/>
      <c r="L611" s="116"/>
    </row>
    <row r="612" spans="9:12" x14ac:dyDescent="0.25">
      <c r="I612" s="116"/>
      <c r="J612" s="116"/>
      <c r="K612" s="116"/>
      <c r="L612" s="116"/>
    </row>
    <row r="613" spans="9:12" x14ac:dyDescent="0.25">
      <c r="I613" s="116"/>
      <c r="J613" s="116"/>
      <c r="K613" s="116"/>
      <c r="L613" s="116"/>
    </row>
    <row r="614" spans="9:12" x14ac:dyDescent="0.25">
      <c r="I614" s="116"/>
      <c r="J614" s="116"/>
      <c r="K614" s="116"/>
      <c r="L614" s="116"/>
    </row>
    <row r="615" spans="9:12" x14ac:dyDescent="0.25">
      <c r="I615" s="116"/>
      <c r="J615" s="116"/>
      <c r="K615" s="116"/>
      <c r="L615" s="116"/>
    </row>
    <row r="616" spans="9:12" x14ac:dyDescent="0.25">
      <c r="I616" s="116"/>
      <c r="J616" s="116"/>
      <c r="K616" s="116"/>
      <c r="L616" s="116"/>
    </row>
    <row r="617" spans="9:12" x14ac:dyDescent="0.25">
      <c r="I617" s="116"/>
      <c r="J617" s="116"/>
      <c r="K617" s="116"/>
      <c r="L617" s="116"/>
    </row>
    <row r="618" spans="9:12" x14ac:dyDescent="0.25">
      <c r="I618" s="116"/>
      <c r="J618" s="116"/>
      <c r="K618" s="116"/>
      <c r="L618" s="116"/>
    </row>
    <row r="619" spans="9:12" x14ac:dyDescent="0.25">
      <c r="I619" s="116"/>
      <c r="J619" s="116"/>
      <c r="K619" s="116"/>
      <c r="L619" s="116"/>
    </row>
    <row r="620" spans="9:12" x14ac:dyDescent="0.25">
      <c r="I620" s="116"/>
      <c r="J620" s="116"/>
      <c r="K620" s="116"/>
      <c r="L620" s="116"/>
    </row>
    <row r="621" spans="9:12" x14ac:dyDescent="0.25">
      <c r="I621" s="116"/>
      <c r="J621" s="116"/>
      <c r="K621" s="116"/>
      <c r="L621" s="116"/>
    </row>
    <row r="622" spans="9:12" x14ac:dyDescent="0.25">
      <c r="I622" s="116"/>
      <c r="J622" s="116"/>
      <c r="K622" s="116"/>
      <c r="L622" s="116"/>
    </row>
    <row r="623" spans="9:12" x14ac:dyDescent="0.25">
      <c r="I623" s="116"/>
      <c r="J623" s="116"/>
      <c r="K623" s="116"/>
      <c r="L623" s="116"/>
    </row>
    <row r="624" spans="9:12" x14ac:dyDescent="0.25">
      <c r="I624" s="116"/>
      <c r="J624" s="116"/>
      <c r="K624" s="116"/>
      <c r="L624" s="116"/>
    </row>
    <row r="625" spans="9:12" x14ac:dyDescent="0.25">
      <c r="I625" s="116"/>
      <c r="J625" s="116"/>
      <c r="K625" s="116"/>
      <c r="L625" s="116"/>
    </row>
    <row r="626" spans="9:12" x14ac:dyDescent="0.25">
      <c r="I626" s="116"/>
      <c r="J626" s="116"/>
      <c r="K626" s="116"/>
      <c r="L626" s="116"/>
    </row>
    <row r="627" spans="9:12" x14ac:dyDescent="0.25">
      <c r="I627" s="116"/>
      <c r="J627" s="116"/>
      <c r="K627" s="116"/>
      <c r="L627" s="116"/>
    </row>
    <row r="628" spans="9:12" x14ac:dyDescent="0.25">
      <c r="I628" s="116"/>
      <c r="J628" s="116"/>
      <c r="K628" s="116"/>
      <c r="L628" s="116"/>
    </row>
    <row r="629" spans="9:12" x14ac:dyDescent="0.25">
      <c r="I629" s="116"/>
      <c r="J629" s="116"/>
      <c r="K629" s="116"/>
      <c r="L629" s="116"/>
    </row>
    <row r="630" spans="9:12" x14ac:dyDescent="0.25">
      <c r="I630" s="116"/>
      <c r="J630" s="116"/>
      <c r="K630" s="116"/>
      <c r="L630" s="116"/>
    </row>
    <row r="631" spans="9:12" x14ac:dyDescent="0.25">
      <c r="I631" s="116"/>
      <c r="J631" s="116"/>
      <c r="K631" s="116"/>
      <c r="L631" s="116"/>
    </row>
    <row r="632" spans="9:12" x14ac:dyDescent="0.25">
      <c r="I632" s="116"/>
      <c r="J632" s="116"/>
      <c r="K632" s="116"/>
      <c r="L632" s="116"/>
    </row>
    <row r="633" spans="9:12" x14ac:dyDescent="0.25">
      <c r="I633" s="116"/>
      <c r="J633" s="116"/>
      <c r="K633" s="116"/>
      <c r="L633" s="116"/>
    </row>
    <row r="634" spans="9:12" x14ac:dyDescent="0.25">
      <c r="I634" s="116"/>
      <c r="J634" s="116"/>
      <c r="K634" s="116"/>
      <c r="L634" s="116"/>
    </row>
    <row r="635" spans="9:12" x14ac:dyDescent="0.25">
      <c r="I635" s="116"/>
      <c r="J635" s="116"/>
      <c r="K635" s="116"/>
      <c r="L635" s="116"/>
    </row>
    <row r="636" spans="9:12" x14ac:dyDescent="0.25">
      <c r="I636" s="116"/>
      <c r="J636" s="116"/>
      <c r="K636" s="116"/>
      <c r="L636" s="116"/>
    </row>
    <row r="637" spans="9:12" x14ac:dyDescent="0.25">
      <c r="I637" s="116"/>
      <c r="J637" s="116"/>
      <c r="K637" s="116"/>
      <c r="L637" s="116"/>
    </row>
    <row r="638" spans="9:12" x14ac:dyDescent="0.25">
      <c r="I638" s="116"/>
      <c r="J638" s="116"/>
      <c r="K638" s="116"/>
      <c r="L638" s="116"/>
    </row>
    <row r="639" spans="9:12" x14ac:dyDescent="0.25">
      <c r="I639" s="116"/>
      <c r="J639" s="116"/>
      <c r="K639" s="116"/>
      <c r="L639" s="116"/>
    </row>
    <row r="640" spans="9:12" x14ac:dyDescent="0.25">
      <c r="I640" s="116"/>
      <c r="J640" s="116"/>
      <c r="K640" s="116"/>
      <c r="L640" s="116"/>
    </row>
    <row r="641" spans="9:12" x14ac:dyDescent="0.25">
      <c r="I641" s="116"/>
      <c r="J641" s="116"/>
      <c r="K641" s="116"/>
      <c r="L641" s="116"/>
    </row>
    <row r="642" spans="9:12" x14ac:dyDescent="0.25">
      <c r="I642" s="116"/>
      <c r="J642" s="116"/>
      <c r="K642" s="116"/>
      <c r="L642" s="116"/>
    </row>
    <row r="643" spans="9:12" x14ac:dyDescent="0.25">
      <c r="I643" s="116"/>
      <c r="J643" s="116"/>
      <c r="K643" s="116"/>
      <c r="L643" s="116"/>
    </row>
    <row r="644" spans="9:12" x14ac:dyDescent="0.25">
      <c r="I644" s="116"/>
      <c r="J644" s="116"/>
      <c r="K644" s="116"/>
      <c r="L644" s="116"/>
    </row>
    <row r="645" spans="9:12" x14ac:dyDescent="0.25">
      <c r="I645" s="116"/>
      <c r="J645" s="116"/>
      <c r="K645" s="116"/>
      <c r="L645" s="116"/>
    </row>
    <row r="646" spans="9:12" x14ac:dyDescent="0.25">
      <c r="I646" s="116"/>
      <c r="J646" s="116"/>
      <c r="K646" s="116"/>
      <c r="L646" s="116"/>
    </row>
    <row r="647" spans="9:12" x14ac:dyDescent="0.25">
      <c r="I647" s="116"/>
      <c r="J647" s="116"/>
      <c r="K647" s="116"/>
      <c r="L647" s="116"/>
    </row>
    <row r="648" spans="9:12" x14ac:dyDescent="0.25">
      <c r="I648" s="116"/>
      <c r="J648" s="116"/>
      <c r="K648" s="116"/>
      <c r="L648" s="116"/>
    </row>
    <row r="649" spans="9:12" x14ac:dyDescent="0.25">
      <c r="I649" s="116"/>
      <c r="J649" s="116"/>
      <c r="K649" s="116"/>
      <c r="L649" s="116"/>
    </row>
    <row r="650" spans="9:12" x14ac:dyDescent="0.25">
      <c r="I650" s="116"/>
      <c r="J650" s="116"/>
      <c r="K650" s="116"/>
      <c r="L650" s="116"/>
    </row>
    <row r="651" spans="9:12" x14ac:dyDescent="0.25">
      <c r="I651" s="116"/>
      <c r="J651" s="116"/>
      <c r="K651" s="116"/>
      <c r="L651" s="116"/>
    </row>
    <row r="652" spans="9:12" x14ac:dyDescent="0.25">
      <c r="I652" s="116"/>
      <c r="J652" s="116"/>
      <c r="K652" s="116"/>
      <c r="L652" s="116"/>
    </row>
    <row r="653" spans="9:12" x14ac:dyDescent="0.25">
      <c r="I653" s="116"/>
      <c r="J653" s="116"/>
      <c r="K653" s="116"/>
      <c r="L653" s="116"/>
    </row>
    <row r="654" spans="9:12" x14ac:dyDescent="0.25">
      <c r="I654" s="116"/>
      <c r="J654" s="116"/>
      <c r="K654" s="116"/>
      <c r="L654" s="116"/>
    </row>
    <row r="655" spans="9:12" x14ac:dyDescent="0.25">
      <c r="I655" s="116"/>
      <c r="J655" s="116"/>
      <c r="K655" s="116"/>
      <c r="L655" s="116"/>
    </row>
    <row r="656" spans="9:12" x14ac:dyDescent="0.25">
      <c r="I656" s="116"/>
      <c r="J656" s="116"/>
      <c r="K656" s="116"/>
      <c r="L656" s="116"/>
    </row>
    <row r="657" spans="9:12" x14ac:dyDescent="0.25">
      <c r="I657" s="116"/>
      <c r="J657" s="116"/>
      <c r="K657" s="116"/>
      <c r="L657" s="116"/>
    </row>
    <row r="658" spans="9:12" x14ac:dyDescent="0.25">
      <c r="I658" s="116"/>
      <c r="J658" s="116"/>
      <c r="K658" s="116"/>
      <c r="L658" s="116"/>
    </row>
    <row r="659" spans="9:12" x14ac:dyDescent="0.25">
      <c r="I659" s="116"/>
      <c r="J659" s="116"/>
      <c r="K659" s="116"/>
      <c r="L659" s="116"/>
    </row>
    <row r="660" spans="9:12" x14ac:dyDescent="0.25">
      <c r="I660" s="116"/>
      <c r="J660" s="116"/>
      <c r="K660" s="116"/>
      <c r="L660" s="116"/>
    </row>
    <row r="661" spans="9:12" x14ac:dyDescent="0.25">
      <c r="I661" s="116"/>
      <c r="J661" s="116"/>
      <c r="K661" s="116"/>
      <c r="L661" s="116"/>
    </row>
    <row r="662" spans="9:12" x14ac:dyDescent="0.25">
      <c r="I662" s="116"/>
      <c r="J662" s="116"/>
      <c r="K662" s="116"/>
      <c r="L662" s="116"/>
    </row>
    <row r="663" spans="9:12" x14ac:dyDescent="0.25">
      <c r="I663" s="116"/>
      <c r="J663" s="116"/>
      <c r="K663" s="116"/>
      <c r="L663" s="116"/>
    </row>
    <row r="664" spans="9:12" x14ac:dyDescent="0.25">
      <c r="I664" s="116"/>
      <c r="J664" s="116"/>
      <c r="K664" s="116"/>
      <c r="L664" s="116"/>
    </row>
    <row r="665" spans="9:12" x14ac:dyDescent="0.25">
      <c r="I665" s="116"/>
      <c r="J665" s="116"/>
      <c r="K665" s="116"/>
      <c r="L665" s="116"/>
    </row>
    <row r="666" spans="9:12" x14ac:dyDescent="0.25">
      <c r="I666" s="116"/>
      <c r="J666" s="116"/>
      <c r="K666" s="116"/>
      <c r="L666" s="116"/>
    </row>
    <row r="667" spans="9:12" x14ac:dyDescent="0.25">
      <c r="I667" s="116"/>
      <c r="J667" s="116"/>
      <c r="K667" s="116"/>
      <c r="L667" s="116"/>
    </row>
    <row r="668" spans="9:12" x14ac:dyDescent="0.25">
      <c r="I668" s="116"/>
      <c r="J668" s="116"/>
      <c r="K668" s="116"/>
      <c r="L668" s="116"/>
    </row>
    <row r="669" spans="9:12" x14ac:dyDescent="0.25">
      <c r="I669" s="116"/>
      <c r="J669" s="116"/>
      <c r="K669" s="116"/>
      <c r="L669" s="116"/>
    </row>
    <row r="670" spans="9:12" x14ac:dyDescent="0.25">
      <c r="I670" s="116"/>
      <c r="J670" s="116"/>
      <c r="K670" s="116"/>
      <c r="L670" s="116"/>
    </row>
    <row r="671" spans="9:12" x14ac:dyDescent="0.25">
      <c r="I671" s="116"/>
      <c r="J671" s="116"/>
      <c r="K671" s="116"/>
      <c r="L671" s="116"/>
    </row>
    <row r="672" spans="9:12" x14ac:dyDescent="0.25">
      <c r="I672" s="116"/>
      <c r="J672" s="116"/>
      <c r="K672" s="116"/>
      <c r="L672" s="116"/>
    </row>
    <row r="673" spans="9:12" x14ac:dyDescent="0.25">
      <c r="I673" s="116"/>
      <c r="J673" s="116"/>
      <c r="K673" s="116"/>
      <c r="L673" s="116"/>
    </row>
    <row r="674" spans="9:12" x14ac:dyDescent="0.25">
      <c r="I674" s="116"/>
      <c r="J674" s="116"/>
      <c r="K674" s="116"/>
      <c r="L674" s="116"/>
    </row>
    <row r="675" spans="9:12" x14ac:dyDescent="0.25">
      <c r="I675" s="116"/>
      <c r="J675" s="116"/>
      <c r="K675" s="116"/>
      <c r="L675" s="116"/>
    </row>
    <row r="676" spans="9:12" x14ac:dyDescent="0.25">
      <c r="I676" s="116"/>
      <c r="J676" s="116"/>
      <c r="K676" s="116"/>
      <c r="L676" s="116"/>
    </row>
    <row r="677" spans="9:12" x14ac:dyDescent="0.25">
      <c r="I677" s="116"/>
      <c r="J677" s="116"/>
      <c r="K677" s="116"/>
      <c r="L677" s="116"/>
    </row>
    <row r="678" spans="9:12" x14ac:dyDescent="0.25">
      <c r="I678" s="116"/>
      <c r="J678" s="116"/>
      <c r="K678" s="116"/>
      <c r="L678" s="116"/>
    </row>
    <row r="679" spans="9:12" x14ac:dyDescent="0.25">
      <c r="I679" s="116"/>
      <c r="J679" s="116"/>
      <c r="K679" s="116"/>
      <c r="L679" s="116"/>
    </row>
    <row r="680" spans="9:12" x14ac:dyDescent="0.25">
      <c r="I680" s="116"/>
      <c r="J680" s="116"/>
      <c r="K680" s="116"/>
      <c r="L680" s="116"/>
    </row>
    <row r="681" spans="9:12" x14ac:dyDescent="0.25">
      <c r="I681" s="116"/>
      <c r="J681" s="116"/>
      <c r="K681" s="116"/>
      <c r="L681" s="116"/>
    </row>
    <row r="682" spans="9:12" x14ac:dyDescent="0.25">
      <c r="I682" s="116"/>
      <c r="J682" s="116"/>
      <c r="K682" s="116"/>
      <c r="L682" s="116"/>
    </row>
    <row r="683" spans="9:12" x14ac:dyDescent="0.25">
      <c r="I683" s="116"/>
      <c r="J683" s="116"/>
      <c r="K683" s="116"/>
      <c r="L683" s="116"/>
    </row>
    <row r="684" spans="9:12" x14ac:dyDescent="0.25">
      <c r="I684" s="116"/>
      <c r="J684" s="116"/>
      <c r="K684" s="116"/>
      <c r="L684" s="116"/>
    </row>
    <row r="685" spans="9:12" x14ac:dyDescent="0.25">
      <c r="I685" s="116"/>
      <c r="J685" s="116"/>
      <c r="K685" s="116"/>
      <c r="L685" s="116"/>
    </row>
    <row r="686" spans="9:12" x14ac:dyDescent="0.25">
      <c r="I686" s="116"/>
      <c r="J686" s="116"/>
      <c r="K686" s="116"/>
      <c r="L686" s="116"/>
    </row>
    <row r="687" spans="9:12" x14ac:dyDescent="0.25">
      <c r="I687" s="116"/>
      <c r="J687" s="116"/>
      <c r="K687" s="116"/>
      <c r="L687" s="116"/>
    </row>
    <row r="688" spans="9:12" x14ac:dyDescent="0.25">
      <c r="I688" s="116"/>
      <c r="J688" s="116"/>
      <c r="K688" s="116"/>
      <c r="L688" s="116"/>
    </row>
    <row r="689" spans="9:12" x14ac:dyDescent="0.25">
      <c r="I689" s="116"/>
      <c r="J689" s="116"/>
      <c r="K689" s="116"/>
      <c r="L689" s="116"/>
    </row>
    <row r="690" spans="9:12" x14ac:dyDescent="0.25">
      <c r="I690" s="116"/>
      <c r="J690" s="116"/>
      <c r="K690" s="116"/>
      <c r="L690" s="116"/>
    </row>
    <row r="691" spans="9:12" x14ac:dyDescent="0.25">
      <c r="I691" s="116"/>
      <c r="J691" s="116"/>
      <c r="K691" s="116"/>
      <c r="L691" s="116"/>
    </row>
    <row r="692" spans="9:12" x14ac:dyDescent="0.25">
      <c r="I692" s="116"/>
      <c r="J692" s="116"/>
      <c r="K692" s="116"/>
      <c r="L692" s="116"/>
    </row>
    <row r="693" spans="9:12" x14ac:dyDescent="0.25">
      <c r="I693" s="116"/>
      <c r="J693" s="116"/>
      <c r="K693" s="116"/>
      <c r="L693" s="116"/>
    </row>
    <row r="694" spans="9:12" x14ac:dyDescent="0.25">
      <c r="I694" s="116"/>
      <c r="J694" s="116"/>
      <c r="K694" s="116"/>
      <c r="L694" s="116"/>
    </row>
    <row r="695" spans="9:12" x14ac:dyDescent="0.25">
      <c r="I695" s="116"/>
      <c r="J695" s="116"/>
      <c r="K695" s="116"/>
      <c r="L695" s="116"/>
    </row>
    <row r="696" spans="9:12" x14ac:dyDescent="0.25">
      <c r="I696" s="116"/>
      <c r="J696" s="116"/>
      <c r="K696" s="116"/>
      <c r="L696" s="116"/>
    </row>
    <row r="697" spans="9:12" x14ac:dyDescent="0.25">
      <c r="I697" s="116"/>
      <c r="J697" s="116"/>
      <c r="K697" s="116"/>
      <c r="L697" s="116"/>
    </row>
    <row r="698" spans="9:12" x14ac:dyDescent="0.25">
      <c r="I698" s="116"/>
      <c r="J698" s="116"/>
      <c r="K698" s="116"/>
      <c r="L698" s="116"/>
    </row>
    <row r="699" spans="9:12" x14ac:dyDescent="0.25">
      <c r="I699" s="116"/>
      <c r="J699" s="116"/>
      <c r="K699" s="116"/>
      <c r="L699" s="116"/>
    </row>
    <row r="700" spans="9:12" x14ac:dyDescent="0.25">
      <c r="I700" s="116"/>
      <c r="J700" s="116"/>
      <c r="K700" s="116"/>
      <c r="L700" s="116"/>
    </row>
    <row r="701" spans="9:12" x14ac:dyDescent="0.25">
      <c r="I701" s="116"/>
      <c r="J701" s="116"/>
      <c r="K701" s="116"/>
      <c r="L701" s="116"/>
    </row>
    <row r="702" spans="9:12" x14ac:dyDescent="0.25">
      <c r="I702" s="116"/>
      <c r="J702" s="116"/>
      <c r="K702" s="116"/>
      <c r="L702" s="116"/>
    </row>
    <row r="703" spans="9:12" x14ac:dyDescent="0.25">
      <c r="I703" s="116"/>
      <c r="J703" s="116"/>
      <c r="K703" s="116"/>
      <c r="L703" s="116"/>
    </row>
    <row r="704" spans="9:12" x14ac:dyDescent="0.25">
      <c r="I704" s="116"/>
      <c r="J704" s="116"/>
      <c r="K704" s="116"/>
      <c r="L704" s="116"/>
    </row>
    <row r="705" spans="9:12" x14ac:dyDescent="0.25">
      <c r="I705" s="116"/>
      <c r="J705" s="116"/>
      <c r="K705" s="116"/>
      <c r="L705" s="116"/>
    </row>
    <row r="706" spans="9:12" x14ac:dyDescent="0.25">
      <c r="I706" s="116"/>
      <c r="J706" s="116"/>
      <c r="K706" s="116"/>
      <c r="L706" s="116"/>
    </row>
    <row r="707" spans="9:12" x14ac:dyDescent="0.25">
      <c r="I707" s="116"/>
      <c r="J707" s="116"/>
      <c r="K707" s="116"/>
      <c r="L707" s="116"/>
    </row>
    <row r="708" spans="9:12" x14ac:dyDescent="0.25">
      <c r="I708" s="116"/>
      <c r="J708" s="116"/>
      <c r="K708" s="116"/>
      <c r="L708" s="116"/>
    </row>
    <row r="709" spans="9:12" x14ac:dyDescent="0.25">
      <c r="I709" s="116"/>
      <c r="J709" s="116"/>
      <c r="K709" s="116"/>
      <c r="L709" s="116"/>
    </row>
    <row r="710" spans="9:12" x14ac:dyDescent="0.25">
      <c r="I710" s="116"/>
      <c r="J710" s="116"/>
      <c r="K710" s="116"/>
      <c r="L710" s="116"/>
    </row>
    <row r="711" spans="9:12" x14ac:dyDescent="0.25">
      <c r="I711" s="116"/>
      <c r="J711" s="116"/>
      <c r="K711" s="116"/>
      <c r="L711" s="116"/>
    </row>
    <row r="712" spans="9:12" x14ac:dyDescent="0.25">
      <c r="I712" s="116"/>
      <c r="J712" s="116"/>
      <c r="K712" s="116"/>
      <c r="L712" s="116"/>
    </row>
    <row r="713" spans="9:12" x14ac:dyDescent="0.25">
      <c r="I713" s="116"/>
      <c r="J713" s="116"/>
      <c r="K713" s="116"/>
      <c r="L713" s="116"/>
    </row>
    <row r="714" spans="9:12" x14ac:dyDescent="0.25">
      <c r="I714" s="116"/>
      <c r="J714" s="116"/>
      <c r="K714" s="116"/>
      <c r="L714" s="116"/>
    </row>
    <row r="715" spans="9:12" x14ac:dyDescent="0.25">
      <c r="I715" s="116"/>
      <c r="J715" s="116"/>
      <c r="K715" s="116"/>
      <c r="L715" s="116"/>
    </row>
    <row r="716" spans="9:12" x14ac:dyDescent="0.25">
      <c r="I716" s="116"/>
      <c r="J716" s="116"/>
      <c r="K716" s="116"/>
      <c r="L716" s="116"/>
    </row>
    <row r="717" spans="9:12" x14ac:dyDescent="0.25">
      <c r="I717" s="116"/>
      <c r="J717" s="116"/>
      <c r="K717" s="116"/>
      <c r="L717" s="116"/>
    </row>
    <row r="718" spans="9:12" x14ac:dyDescent="0.25">
      <c r="I718" s="116"/>
      <c r="J718" s="116"/>
      <c r="K718" s="116"/>
      <c r="L718" s="116"/>
    </row>
    <row r="719" spans="9:12" x14ac:dyDescent="0.25">
      <c r="I719" s="116"/>
      <c r="J719" s="116"/>
      <c r="K719" s="116"/>
      <c r="L719" s="116"/>
    </row>
    <row r="720" spans="9:12" x14ac:dyDescent="0.25">
      <c r="I720" s="116"/>
      <c r="J720" s="116"/>
      <c r="K720" s="116"/>
      <c r="L720" s="116"/>
    </row>
    <row r="721" spans="9:12" x14ac:dyDescent="0.25">
      <c r="I721" s="116"/>
      <c r="J721" s="116"/>
      <c r="K721" s="116"/>
      <c r="L721" s="116"/>
    </row>
    <row r="722" spans="9:12" x14ac:dyDescent="0.25">
      <c r="I722" s="116"/>
      <c r="J722" s="116"/>
      <c r="K722" s="116"/>
      <c r="L722" s="116"/>
    </row>
    <row r="723" spans="9:12" x14ac:dyDescent="0.25">
      <c r="I723" s="116"/>
      <c r="J723" s="116"/>
      <c r="K723" s="116"/>
      <c r="L723" s="116"/>
    </row>
    <row r="724" spans="9:12" x14ac:dyDescent="0.25">
      <c r="I724" s="116"/>
      <c r="J724" s="116"/>
      <c r="K724" s="116"/>
      <c r="L724" s="116"/>
    </row>
    <row r="725" spans="9:12" x14ac:dyDescent="0.25">
      <c r="I725" s="116"/>
      <c r="J725" s="116"/>
      <c r="K725" s="116"/>
      <c r="L725" s="116"/>
    </row>
    <row r="726" spans="9:12" x14ac:dyDescent="0.25">
      <c r="I726" s="116"/>
      <c r="J726" s="116"/>
      <c r="K726" s="116"/>
      <c r="L726" s="116"/>
    </row>
    <row r="727" spans="9:12" x14ac:dyDescent="0.25">
      <c r="I727" s="116"/>
      <c r="J727" s="116"/>
      <c r="K727" s="116"/>
      <c r="L727" s="116"/>
    </row>
    <row r="728" spans="9:12" x14ac:dyDescent="0.25">
      <c r="I728" s="116"/>
      <c r="J728" s="116"/>
      <c r="K728" s="116"/>
      <c r="L728" s="116"/>
    </row>
    <row r="729" spans="9:12" x14ac:dyDescent="0.25">
      <c r="I729" s="116"/>
      <c r="J729" s="116"/>
      <c r="K729" s="116"/>
      <c r="L729" s="116"/>
    </row>
    <row r="730" spans="9:12" x14ac:dyDescent="0.25">
      <c r="I730" s="116"/>
      <c r="J730" s="116"/>
      <c r="K730" s="116"/>
      <c r="L730" s="116"/>
    </row>
    <row r="731" spans="9:12" x14ac:dyDescent="0.25">
      <c r="I731" s="116"/>
      <c r="J731" s="116"/>
      <c r="K731" s="116"/>
      <c r="L731" s="116"/>
    </row>
    <row r="732" spans="9:12" x14ac:dyDescent="0.25">
      <c r="I732" s="116"/>
      <c r="J732" s="116"/>
      <c r="K732" s="116"/>
      <c r="L732" s="116"/>
    </row>
    <row r="733" spans="9:12" x14ac:dyDescent="0.25">
      <c r="I733" s="116"/>
      <c r="J733" s="116"/>
      <c r="K733" s="116"/>
      <c r="L733" s="116"/>
    </row>
    <row r="734" spans="9:12" x14ac:dyDescent="0.25">
      <c r="I734" s="116"/>
      <c r="J734" s="116"/>
      <c r="K734" s="116"/>
      <c r="L734" s="116"/>
    </row>
    <row r="735" spans="9:12" x14ac:dyDescent="0.25">
      <c r="I735" s="116"/>
      <c r="J735" s="116"/>
      <c r="K735" s="116"/>
      <c r="L735" s="116"/>
    </row>
    <row r="736" spans="9:12" x14ac:dyDescent="0.25">
      <c r="I736" s="116"/>
      <c r="J736" s="116"/>
      <c r="K736" s="116"/>
      <c r="L736" s="116"/>
    </row>
    <row r="737" spans="9:12" x14ac:dyDescent="0.25">
      <c r="I737" s="116"/>
      <c r="J737" s="116"/>
      <c r="K737" s="116"/>
      <c r="L737" s="116"/>
    </row>
    <row r="738" spans="9:12" x14ac:dyDescent="0.25">
      <c r="I738" s="116"/>
      <c r="J738" s="116"/>
      <c r="K738" s="116"/>
      <c r="L738" s="116"/>
    </row>
    <row r="739" spans="9:12" x14ac:dyDescent="0.25">
      <c r="I739" s="116"/>
      <c r="J739" s="116"/>
      <c r="K739" s="116"/>
      <c r="L739" s="116"/>
    </row>
    <row r="740" spans="9:12" x14ac:dyDescent="0.25">
      <c r="I740" s="116"/>
      <c r="J740" s="116"/>
      <c r="K740" s="116"/>
      <c r="L740" s="116"/>
    </row>
    <row r="741" spans="9:12" x14ac:dyDescent="0.25">
      <c r="I741" s="116"/>
      <c r="J741" s="116"/>
      <c r="K741" s="116"/>
      <c r="L741" s="116"/>
    </row>
    <row r="742" spans="9:12" x14ac:dyDescent="0.25">
      <c r="I742" s="116"/>
      <c r="J742" s="116"/>
      <c r="K742" s="116"/>
      <c r="L742" s="116"/>
    </row>
    <row r="743" spans="9:12" x14ac:dyDescent="0.25">
      <c r="I743" s="116"/>
      <c r="J743" s="116"/>
      <c r="K743" s="116"/>
      <c r="L743" s="116"/>
    </row>
    <row r="744" spans="9:12" x14ac:dyDescent="0.25">
      <c r="I744" s="116"/>
      <c r="J744" s="116"/>
      <c r="K744" s="116"/>
      <c r="L744" s="116"/>
    </row>
    <row r="745" spans="9:12" x14ac:dyDescent="0.25">
      <c r="I745" s="116"/>
      <c r="J745" s="116"/>
      <c r="K745" s="116"/>
      <c r="L745" s="116"/>
    </row>
    <row r="746" spans="9:12" x14ac:dyDescent="0.25">
      <c r="I746" s="116"/>
      <c r="J746" s="116"/>
      <c r="K746" s="116"/>
      <c r="L746" s="116"/>
    </row>
    <row r="747" spans="9:12" x14ac:dyDescent="0.25">
      <c r="I747" s="116"/>
      <c r="J747" s="116"/>
      <c r="K747" s="116"/>
      <c r="L747" s="116"/>
    </row>
    <row r="748" spans="9:12" x14ac:dyDescent="0.25">
      <c r="I748" s="116"/>
      <c r="J748" s="116"/>
      <c r="K748" s="116"/>
      <c r="L748" s="116"/>
    </row>
    <row r="749" spans="9:12" x14ac:dyDescent="0.25">
      <c r="I749" s="116"/>
      <c r="J749" s="116"/>
      <c r="K749" s="116"/>
      <c r="L749" s="116"/>
    </row>
    <row r="750" spans="9:12" x14ac:dyDescent="0.25">
      <c r="I750" s="116"/>
      <c r="J750" s="116"/>
      <c r="K750" s="116"/>
      <c r="L750" s="116"/>
    </row>
    <row r="751" spans="9:12" x14ac:dyDescent="0.25">
      <c r="I751" s="116"/>
      <c r="J751" s="116"/>
      <c r="K751" s="116"/>
      <c r="L751" s="116"/>
    </row>
    <row r="752" spans="9:12" x14ac:dyDescent="0.25">
      <c r="I752" s="116"/>
      <c r="J752" s="116"/>
      <c r="K752" s="116"/>
      <c r="L752" s="116"/>
    </row>
    <row r="753" spans="9:12" x14ac:dyDescent="0.25">
      <c r="I753" s="116"/>
      <c r="J753" s="116"/>
      <c r="K753" s="116"/>
      <c r="L753" s="116"/>
    </row>
    <row r="754" spans="9:12" x14ac:dyDescent="0.25">
      <c r="I754" s="116"/>
      <c r="J754" s="116"/>
      <c r="K754" s="116"/>
      <c r="L754" s="116"/>
    </row>
    <row r="755" spans="9:12" x14ac:dyDescent="0.25">
      <c r="I755" s="116"/>
      <c r="J755" s="116"/>
      <c r="K755" s="116"/>
      <c r="L755" s="116"/>
    </row>
    <row r="756" spans="9:12" x14ac:dyDescent="0.25">
      <c r="I756" s="116"/>
      <c r="J756" s="116"/>
      <c r="K756" s="116"/>
      <c r="L756" s="116"/>
    </row>
    <row r="757" spans="9:12" x14ac:dyDescent="0.25">
      <c r="I757" s="116"/>
      <c r="J757" s="116"/>
      <c r="K757" s="116"/>
      <c r="L757" s="116"/>
    </row>
    <row r="758" spans="9:12" x14ac:dyDescent="0.25">
      <c r="I758" s="116"/>
      <c r="J758" s="116"/>
      <c r="K758" s="116"/>
      <c r="L758" s="116"/>
    </row>
    <row r="759" spans="9:12" x14ac:dyDescent="0.25">
      <c r="I759" s="116"/>
      <c r="J759" s="116"/>
      <c r="K759" s="116"/>
      <c r="L759" s="116"/>
    </row>
    <row r="760" spans="9:12" x14ac:dyDescent="0.25">
      <c r="I760" s="116"/>
      <c r="J760" s="116"/>
      <c r="K760" s="116"/>
      <c r="L760" s="116"/>
    </row>
    <row r="761" spans="9:12" x14ac:dyDescent="0.25">
      <c r="I761" s="116"/>
      <c r="J761" s="116"/>
      <c r="K761" s="116"/>
      <c r="L761" s="116"/>
    </row>
    <row r="762" spans="9:12" x14ac:dyDescent="0.25">
      <c r="I762" s="116"/>
      <c r="J762" s="116"/>
      <c r="K762" s="116"/>
      <c r="L762" s="116"/>
    </row>
    <row r="763" spans="9:12" x14ac:dyDescent="0.25">
      <c r="I763" s="116"/>
      <c r="J763" s="116"/>
      <c r="K763" s="116"/>
      <c r="L763" s="116"/>
    </row>
    <row r="764" spans="9:12" x14ac:dyDescent="0.25">
      <c r="I764" s="116"/>
      <c r="J764" s="116"/>
      <c r="K764" s="116"/>
      <c r="L764" s="116"/>
    </row>
    <row r="765" spans="9:12" x14ac:dyDescent="0.25">
      <c r="I765" s="116"/>
      <c r="J765" s="116"/>
      <c r="K765" s="116"/>
      <c r="L765" s="116"/>
    </row>
    <row r="766" spans="9:12" x14ac:dyDescent="0.25">
      <c r="I766" s="116"/>
      <c r="J766" s="116"/>
      <c r="K766" s="116"/>
      <c r="L766" s="116"/>
    </row>
    <row r="767" spans="9:12" x14ac:dyDescent="0.25">
      <c r="I767" s="116"/>
      <c r="J767" s="116"/>
      <c r="K767" s="116"/>
      <c r="L767" s="116"/>
    </row>
    <row r="768" spans="9:12" x14ac:dyDescent="0.25">
      <c r="I768" s="116"/>
      <c r="J768" s="116"/>
      <c r="K768" s="116"/>
      <c r="L768" s="116"/>
    </row>
    <row r="769" spans="9:12" x14ac:dyDescent="0.25">
      <c r="I769" s="116"/>
      <c r="J769" s="116"/>
      <c r="K769" s="116"/>
      <c r="L769" s="116"/>
    </row>
    <row r="770" spans="9:12" x14ac:dyDescent="0.25">
      <c r="I770" s="116"/>
      <c r="J770" s="116"/>
      <c r="K770" s="116"/>
      <c r="L770" s="116"/>
    </row>
    <row r="771" spans="9:12" x14ac:dyDescent="0.25">
      <c r="I771" s="116"/>
      <c r="J771" s="116"/>
      <c r="K771" s="116"/>
      <c r="L771" s="116"/>
    </row>
    <row r="772" spans="9:12" x14ac:dyDescent="0.25">
      <c r="I772" s="116"/>
      <c r="J772" s="116"/>
      <c r="K772" s="116"/>
      <c r="L772" s="116"/>
    </row>
    <row r="773" spans="9:12" x14ac:dyDescent="0.25">
      <c r="I773" s="116"/>
      <c r="J773" s="116"/>
      <c r="K773" s="116"/>
      <c r="L773" s="116"/>
    </row>
    <row r="774" spans="9:12" x14ac:dyDescent="0.25">
      <c r="I774" s="116"/>
      <c r="J774" s="116"/>
      <c r="K774" s="116"/>
      <c r="L774" s="116"/>
    </row>
    <row r="775" spans="9:12" x14ac:dyDescent="0.25">
      <c r="I775" s="116"/>
      <c r="J775" s="116"/>
      <c r="K775" s="116"/>
      <c r="L775" s="116"/>
    </row>
    <row r="776" spans="9:12" x14ac:dyDescent="0.25">
      <c r="I776" s="116"/>
      <c r="J776" s="116"/>
      <c r="K776" s="116"/>
      <c r="L776" s="116"/>
    </row>
    <row r="777" spans="9:12" x14ac:dyDescent="0.25">
      <c r="I777" s="116"/>
      <c r="J777" s="116"/>
      <c r="K777" s="116"/>
      <c r="L777" s="116"/>
    </row>
    <row r="778" spans="9:12" x14ac:dyDescent="0.25">
      <c r="I778" s="116"/>
      <c r="J778" s="116"/>
      <c r="K778" s="116"/>
      <c r="L778" s="116"/>
    </row>
    <row r="779" spans="9:12" x14ac:dyDescent="0.25">
      <c r="I779" s="116"/>
      <c r="J779" s="116"/>
      <c r="K779" s="116"/>
      <c r="L779" s="116"/>
    </row>
    <row r="780" spans="9:12" x14ac:dyDescent="0.25">
      <c r="I780" s="116"/>
      <c r="J780" s="116"/>
      <c r="K780" s="116"/>
      <c r="L780" s="116"/>
    </row>
    <row r="781" spans="9:12" x14ac:dyDescent="0.25">
      <c r="I781" s="116"/>
      <c r="J781" s="116"/>
      <c r="K781" s="116"/>
      <c r="L781" s="116"/>
    </row>
    <row r="782" spans="9:12" x14ac:dyDescent="0.25">
      <c r="I782" s="116"/>
      <c r="J782" s="116"/>
      <c r="K782" s="116"/>
      <c r="L782" s="116"/>
    </row>
    <row r="783" spans="9:12" x14ac:dyDescent="0.25">
      <c r="I783" s="116"/>
      <c r="J783" s="116"/>
      <c r="K783" s="116"/>
      <c r="L783" s="116"/>
    </row>
    <row r="784" spans="9:12" x14ac:dyDescent="0.25">
      <c r="I784" s="116"/>
      <c r="J784" s="116"/>
      <c r="K784" s="116"/>
      <c r="L784" s="116"/>
    </row>
    <row r="785" spans="9:12" x14ac:dyDescent="0.25">
      <c r="I785" s="116"/>
      <c r="J785" s="116"/>
      <c r="K785" s="116"/>
      <c r="L785" s="116"/>
    </row>
    <row r="786" spans="9:12" x14ac:dyDescent="0.25">
      <c r="I786" s="116"/>
      <c r="J786" s="116"/>
      <c r="K786" s="116"/>
      <c r="L786" s="116"/>
    </row>
    <row r="787" spans="9:12" x14ac:dyDescent="0.25">
      <c r="I787" s="116"/>
      <c r="J787" s="116"/>
      <c r="K787" s="116"/>
      <c r="L787" s="116"/>
    </row>
    <row r="788" spans="9:12" x14ac:dyDescent="0.25">
      <c r="I788" s="116"/>
      <c r="J788" s="116"/>
      <c r="K788" s="116"/>
      <c r="L788" s="116"/>
    </row>
    <row r="789" spans="9:12" x14ac:dyDescent="0.25">
      <c r="I789" s="116"/>
      <c r="J789" s="116"/>
      <c r="K789" s="116"/>
      <c r="L789" s="116"/>
    </row>
    <row r="790" spans="9:12" x14ac:dyDescent="0.25">
      <c r="I790" s="116"/>
      <c r="J790" s="116"/>
      <c r="K790" s="116"/>
      <c r="L790" s="116"/>
    </row>
    <row r="791" spans="9:12" x14ac:dyDescent="0.25">
      <c r="I791" s="116"/>
      <c r="J791" s="116"/>
      <c r="K791" s="116"/>
      <c r="L791" s="116"/>
    </row>
    <row r="792" spans="9:12" x14ac:dyDescent="0.25">
      <c r="I792" s="116"/>
      <c r="J792" s="116"/>
      <c r="K792" s="116"/>
      <c r="L792" s="116"/>
    </row>
    <row r="793" spans="9:12" x14ac:dyDescent="0.25">
      <c r="I793" s="116"/>
      <c r="J793" s="116"/>
      <c r="K793" s="116"/>
      <c r="L793" s="116"/>
    </row>
    <row r="794" spans="9:12" x14ac:dyDescent="0.25">
      <c r="I794" s="116"/>
      <c r="J794" s="116"/>
      <c r="K794" s="116"/>
      <c r="L794" s="116"/>
    </row>
    <row r="795" spans="9:12" x14ac:dyDescent="0.25">
      <c r="I795" s="116"/>
      <c r="J795" s="116"/>
      <c r="K795" s="116"/>
      <c r="L795" s="116"/>
    </row>
    <row r="796" spans="9:12" x14ac:dyDescent="0.25">
      <c r="I796" s="116"/>
      <c r="J796" s="116"/>
      <c r="K796" s="116"/>
      <c r="L796" s="116"/>
    </row>
    <row r="797" spans="9:12" x14ac:dyDescent="0.25">
      <c r="I797" s="116"/>
      <c r="J797" s="116"/>
      <c r="K797" s="116"/>
      <c r="L797" s="116"/>
    </row>
    <row r="798" spans="9:12" x14ac:dyDescent="0.25">
      <c r="I798" s="116"/>
      <c r="J798" s="116"/>
      <c r="K798" s="116"/>
      <c r="L798" s="116"/>
    </row>
    <row r="799" spans="9:12" x14ac:dyDescent="0.25">
      <c r="I799" s="116"/>
      <c r="J799" s="116"/>
      <c r="K799" s="116"/>
      <c r="L799" s="116"/>
    </row>
    <row r="800" spans="9:12" x14ac:dyDescent="0.25">
      <c r="I800" s="116"/>
      <c r="J800" s="116"/>
      <c r="K800" s="116"/>
      <c r="L800" s="116"/>
    </row>
    <row r="801" spans="9:12" x14ac:dyDescent="0.25">
      <c r="I801" s="116"/>
      <c r="J801" s="116"/>
      <c r="K801" s="116"/>
      <c r="L801" s="116"/>
    </row>
    <row r="802" spans="9:12" x14ac:dyDescent="0.25">
      <c r="I802" s="116"/>
      <c r="J802" s="116"/>
      <c r="K802" s="116"/>
      <c r="L802" s="116"/>
    </row>
    <row r="803" spans="9:12" x14ac:dyDescent="0.25">
      <c r="I803" s="116"/>
      <c r="J803" s="116"/>
      <c r="K803" s="116"/>
      <c r="L803" s="116"/>
    </row>
    <row r="804" spans="9:12" x14ac:dyDescent="0.25">
      <c r="I804" s="116"/>
      <c r="J804" s="116"/>
      <c r="K804" s="116"/>
      <c r="L804" s="116"/>
    </row>
    <row r="805" spans="9:12" x14ac:dyDescent="0.25">
      <c r="I805" s="116"/>
      <c r="J805" s="116"/>
      <c r="K805" s="116"/>
      <c r="L805" s="116"/>
    </row>
    <row r="806" spans="9:12" x14ac:dyDescent="0.25">
      <c r="I806" s="116"/>
      <c r="J806" s="116"/>
      <c r="K806" s="116"/>
      <c r="L806" s="116"/>
    </row>
    <row r="807" spans="9:12" x14ac:dyDescent="0.25">
      <c r="I807" s="116"/>
      <c r="J807" s="116"/>
      <c r="K807" s="116"/>
      <c r="L807" s="116"/>
    </row>
    <row r="808" spans="9:12" x14ac:dyDescent="0.25">
      <c r="I808" s="116"/>
      <c r="J808" s="116"/>
      <c r="K808" s="116"/>
      <c r="L808" s="116"/>
    </row>
    <row r="809" spans="9:12" x14ac:dyDescent="0.25">
      <c r="I809" s="116"/>
      <c r="J809" s="116"/>
      <c r="K809" s="116"/>
      <c r="L809" s="116"/>
    </row>
    <row r="810" spans="9:12" x14ac:dyDescent="0.25">
      <c r="I810" s="116"/>
      <c r="J810" s="116"/>
      <c r="K810" s="116"/>
      <c r="L810" s="116"/>
    </row>
    <row r="811" spans="9:12" x14ac:dyDescent="0.25">
      <c r="I811" s="116"/>
      <c r="J811" s="116"/>
      <c r="K811" s="116"/>
      <c r="L811" s="116"/>
    </row>
    <row r="812" spans="9:12" x14ac:dyDescent="0.25">
      <c r="I812" s="116"/>
      <c r="J812" s="116"/>
      <c r="K812" s="116"/>
      <c r="L812" s="116"/>
    </row>
    <row r="813" spans="9:12" x14ac:dyDescent="0.25">
      <c r="I813" s="116"/>
      <c r="J813" s="116"/>
      <c r="K813" s="116"/>
      <c r="L813" s="116"/>
    </row>
    <row r="814" spans="9:12" x14ac:dyDescent="0.25">
      <c r="I814" s="116"/>
      <c r="J814" s="116"/>
      <c r="K814" s="116"/>
      <c r="L814" s="116"/>
    </row>
    <row r="815" spans="9:12" x14ac:dyDescent="0.25">
      <c r="I815" s="116"/>
      <c r="J815" s="116"/>
      <c r="K815" s="116"/>
      <c r="L815" s="116"/>
    </row>
    <row r="816" spans="9:12" x14ac:dyDescent="0.25">
      <c r="I816" s="116"/>
      <c r="J816" s="116"/>
      <c r="K816" s="116"/>
      <c r="L816" s="116"/>
    </row>
    <row r="817" spans="9:12" x14ac:dyDescent="0.25">
      <c r="I817" s="116"/>
      <c r="J817" s="116"/>
      <c r="K817" s="116"/>
      <c r="L817" s="116"/>
    </row>
    <row r="818" spans="9:12" x14ac:dyDescent="0.25">
      <c r="I818" s="116"/>
      <c r="J818" s="116"/>
      <c r="K818" s="116"/>
      <c r="L818" s="116"/>
    </row>
    <row r="819" spans="9:12" x14ac:dyDescent="0.25">
      <c r="I819" s="116"/>
      <c r="J819" s="116"/>
      <c r="K819" s="116"/>
      <c r="L819" s="116"/>
    </row>
    <row r="820" spans="9:12" x14ac:dyDescent="0.25">
      <c r="I820" s="116"/>
      <c r="J820" s="116"/>
      <c r="K820" s="116"/>
      <c r="L820" s="116"/>
    </row>
    <row r="821" spans="9:12" x14ac:dyDescent="0.25">
      <c r="I821" s="116"/>
      <c r="J821" s="116"/>
      <c r="K821" s="116"/>
      <c r="L821" s="116"/>
    </row>
    <row r="822" spans="9:12" x14ac:dyDescent="0.25">
      <c r="I822" s="116"/>
      <c r="J822" s="116"/>
      <c r="K822" s="116"/>
      <c r="L822" s="116"/>
    </row>
    <row r="823" spans="9:12" x14ac:dyDescent="0.25">
      <c r="I823" s="116"/>
      <c r="J823" s="116"/>
      <c r="K823" s="116"/>
      <c r="L823" s="116"/>
    </row>
    <row r="824" spans="9:12" x14ac:dyDescent="0.25">
      <c r="I824" s="116"/>
      <c r="J824" s="116"/>
      <c r="K824" s="116"/>
      <c r="L824" s="116"/>
    </row>
    <row r="825" spans="9:12" x14ac:dyDescent="0.25">
      <c r="I825" s="116"/>
      <c r="J825" s="116"/>
      <c r="K825" s="116"/>
      <c r="L825" s="116"/>
    </row>
    <row r="826" spans="9:12" x14ac:dyDescent="0.25">
      <c r="I826" s="116"/>
      <c r="J826" s="116"/>
      <c r="K826" s="116"/>
      <c r="L826" s="116"/>
    </row>
    <row r="827" spans="9:12" x14ac:dyDescent="0.25">
      <c r="I827" s="116"/>
      <c r="J827" s="116"/>
      <c r="K827" s="116"/>
      <c r="L827" s="116"/>
    </row>
    <row r="828" spans="9:12" x14ac:dyDescent="0.25">
      <c r="I828" s="116"/>
      <c r="J828" s="116"/>
      <c r="K828" s="116"/>
      <c r="L828" s="116"/>
    </row>
    <row r="829" spans="9:12" x14ac:dyDescent="0.25">
      <c r="I829" s="116"/>
      <c r="J829" s="116"/>
      <c r="K829" s="116"/>
      <c r="L829" s="116"/>
    </row>
    <row r="830" spans="9:12" x14ac:dyDescent="0.25">
      <c r="I830" s="116"/>
      <c r="J830" s="116"/>
      <c r="K830" s="116"/>
      <c r="L830" s="116"/>
    </row>
    <row r="831" spans="9:12" x14ac:dyDescent="0.25">
      <c r="I831" s="116"/>
      <c r="J831" s="116"/>
      <c r="K831" s="116"/>
      <c r="L831" s="116"/>
    </row>
    <row r="832" spans="9:12" x14ac:dyDescent="0.25">
      <c r="I832" s="116"/>
      <c r="J832" s="116"/>
      <c r="K832" s="116"/>
      <c r="L832" s="116"/>
    </row>
    <row r="833" spans="9:12" x14ac:dyDescent="0.25">
      <c r="I833" s="116"/>
      <c r="J833" s="116"/>
      <c r="K833" s="116"/>
      <c r="L833" s="116"/>
    </row>
    <row r="834" spans="9:12" x14ac:dyDescent="0.25">
      <c r="I834" s="116"/>
      <c r="J834" s="116"/>
      <c r="K834" s="116"/>
      <c r="L834" s="116"/>
    </row>
    <row r="835" spans="9:12" x14ac:dyDescent="0.25">
      <c r="I835" s="116"/>
      <c r="J835" s="116"/>
      <c r="K835" s="116"/>
      <c r="L835" s="116"/>
    </row>
    <row r="836" spans="9:12" x14ac:dyDescent="0.25">
      <c r="I836" s="116"/>
      <c r="J836" s="116"/>
      <c r="K836" s="116"/>
      <c r="L836" s="116"/>
    </row>
    <row r="837" spans="9:12" x14ac:dyDescent="0.25">
      <c r="I837" s="116"/>
      <c r="J837" s="116"/>
      <c r="K837" s="116"/>
      <c r="L837" s="116"/>
    </row>
    <row r="838" spans="9:12" x14ac:dyDescent="0.25">
      <c r="I838" s="116"/>
      <c r="J838" s="116"/>
      <c r="K838" s="116"/>
      <c r="L838" s="116"/>
    </row>
    <row r="839" spans="9:12" x14ac:dyDescent="0.25">
      <c r="I839" s="116"/>
      <c r="J839" s="116"/>
      <c r="K839" s="116"/>
      <c r="L839" s="116"/>
    </row>
    <row r="840" spans="9:12" x14ac:dyDescent="0.25">
      <c r="I840" s="116"/>
      <c r="J840" s="116"/>
      <c r="K840" s="116"/>
      <c r="L840" s="116"/>
    </row>
    <row r="841" spans="9:12" x14ac:dyDescent="0.25">
      <c r="I841" s="116"/>
      <c r="J841" s="116"/>
      <c r="K841" s="116"/>
      <c r="L841" s="116"/>
    </row>
    <row r="842" spans="9:12" x14ac:dyDescent="0.25">
      <c r="I842" s="116"/>
      <c r="J842" s="116"/>
      <c r="K842" s="116"/>
      <c r="L842" s="116"/>
    </row>
    <row r="843" spans="9:12" x14ac:dyDescent="0.25">
      <c r="I843" s="116"/>
      <c r="J843" s="116"/>
      <c r="K843" s="116"/>
      <c r="L843" s="116"/>
    </row>
    <row r="844" spans="9:12" x14ac:dyDescent="0.25">
      <c r="I844" s="116"/>
      <c r="J844" s="116"/>
      <c r="K844" s="116"/>
      <c r="L844" s="116"/>
    </row>
    <row r="845" spans="9:12" x14ac:dyDescent="0.25">
      <c r="I845" s="116"/>
      <c r="J845" s="116"/>
      <c r="K845" s="116"/>
      <c r="L845" s="116"/>
    </row>
    <row r="846" spans="9:12" x14ac:dyDescent="0.25">
      <c r="I846" s="116"/>
      <c r="J846" s="116"/>
      <c r="K846" s="116"/>
      <c r="L846" s="116"/>
    </row>
    <row r="847" spans="9:12" x14ac:dyDescent="0.25">
      <c r="I847" s="116"/>
      <c r="J847" s="116"/>
      <c r="K847" s="116"/>
      <c r="L847" s="116"/>
    </row>
    <row r="848" spans="9:12" x14ac:dyDescent="0.25">
      <c r="I848" s="116"/>
      <c r="J848" s="116"/>
      <c r="K848" s="116"/>
      <c r="L848" s="116"/>
    </row>
    <row r="849" spans="9:12" x14ac:dyDescent="0.25">
      <c r="I849" s="116"/>
      <c r="J849" s="116"/>
      <c r="K849" s="116"/>
      <c r="L849" s="116"/>
    </row>
    <row r="850" spans="9:12" x14ac:dyDescent="0.25">
      <c r="I850" s="116"/>
      <c r="J850" s="116"/>
      <c r="K850" s="116"/>
      <c r="L850" s="116"/>
    </row>
    <row r="851" spans="9:12" x14ac:dyDescent="0.25">
      <c r="I851" s="116"/>
      <c r="J851" s="116"/>
      <c r="K851" s="116"/>
      <c r="L851" s="116"/>
    </row>
    <row r="852" spans="9:12" x14ac:dyDescent="0.25">
      <c r="I852" s="116"/>
      <c r="J852" s="116"/>
      <c r="K852" s="116"/>
      <c r="L852" s="116"/>
    </row>
    <row r="853" spans="9:12" x14ac:dyDescent="0.25">
      <c r="I853" s="116"/>
      <c r="J853" s="116"/>
      <c r="K853" s="116"/>
      <c r="L853" s="116"/>
    </row>
    <row r="854" spans="9:12" x14ac:dyDescent="0.25">
      <c r="I854" s="116"/>
      <c r="J854" s="116"/>
      <c r="K854" s="116"/>
      <c r="L854" s="116"/>
    </row>
    <row r="855" spans="9:12" x14ac:dyDescent="0.25">
      <c r="I855" s="116"/>
      <c r="J855" s="116"/>
      <c r="K855" s="116"/>
      <c r="L855" s="116"/>
    </row>
    <row r="856" spans="9:12" x14ac:dyDescent="0.25">
      <c r="I856" s="116"/>
      <c r="J856" s="116"/>
      <c r="K856" s="116"/>
      <c r="L856" s="116"/>
    </row>
    <row r="857" spans="9:12" x14ac:dyDescent="0.25">
      <c r="I857" s="116"/>
      <c r="J857" s="116"/>
      <c r="K857" s="116"/>
      <c r="L857" s="116"/>
    </row>
    <row r="858" spans="9:12" x14ac:dyDescent="0.25">
      <c r="I858" s="116"/>
      <c r="J858" s="116"/>
      <c r="K858" s="116"/>
      <c r="L858" s="116"/>
    </row>
    <row r="859" spans="9:12" x14ac:dyDescent="0.25">
      <c r="I859" s="116"/>
      <c r="J859" s="116"/>
      <c r="K859" s="116"/>
      <c r="L859" s="116"/>
    </row>
    <row r="860" spans="9:12" x14ac:dyDescent="0.25">
      <c r="I860" s="116"/>
      <c r="J860" s="116"/>
      <c r="K860" s="116"/>
      <c r="L860" s="116"/>
    </row>
    <row r="861" spans="9:12" x14ac:dyDescent="0.25">
      <c r="I861" s="116"/>
      <c r="J861" s="116"/>
      <c r="K861" s="116"/>
      <c r="L861" s="116"/>
    </row>
    <row r="862" spans="9:12" x14ac:dyDescent="0.25">
      <c r="I862" s="116"/>
      <c r="J862" s="116"/>
      <c r="K862" s="116"/>
      <c r="L862" s="116"/>
    </row>
    <row r="863" spans="9:12" x14ac:dyDescent="0.25">
      <c r="I863" s="116"/>
      <c r="J863" s="116"/>
      <c r="K863" s="116"/>
      <c r="L863" s="116"/>
    </row>
    <row r="864" spans="9:12" x14ac:dyDescent="0.25">
      <c r="I864" s="116"/>
      <c r="J864" s="116"/>
      <c r="K864" s="116"/>
      <c r="L864" s="116"/>
    </row>
    <row r="865" spans="9:12" x14ac:dyDescent="0.25">
      <c r="I865" s="116"/>
      <c r="J865" s="116"/>
      <c r="K865" s="116"/>
      <c r="L865" s="116"/>
    </row>
    <row r="866" spans="9:12" x14ac:dyDescent="0.25">
      <c r="I866" s="116"/>
      <c r="J866" s="116"/>
      <c r="K866" s="116"/>
      <c r="L866" s="116"/>
    </row>
    <row r="867" spans="9:12" x14ac:dyDescent="0.25">
      <c r="I867" s="116"/>
      <c r="J867" s="116"/>
      <c r="K867" s="116"/>
      <c r="L867" s="116"/>
    </row>
    <row r="868" spans="9:12" x14ac:dyDescent="0.25">
      <c r="I868" s="116"/>
      <c r="J868" s="116"/>
      <c r="K868" s="116"/>
      <c r="L868" s="116"/>
    </row>
    <row r="869" spans="9:12" x14ac:dyDescent="0.25">
      <c r="I869" s="116"/>
      <c r="J869" s="116"/>
      <c r="K869" s="116"/>
      <c r="L869" s="116"/>
    </row>
    <row r="870" spans="9:12" x14ac:dyDescent="0.25">
      <c r="I870" s="116"/>
      <c r="J870" s="116"/>
      <c r="K870" s="116"/>
      <c r="L870" s="116"/>
    </row>
    <row r="871" spans="9:12" x14ac:dyDescent="0.25">
      <c r="I871" s="116"/>
      <c r="J871" s="116"/>
      <c r="K871" s="116"/>
      <c r="L871" s="116"/>
    </row>
    <row r="872" spans="9:12" x14ac:dyDescent="0.25">
      <c r="I872" s="116"/>
      <c r="J872" s="116"/>
      <c r="K872" s="116"/>
      <c r="L872" s="116"/>
    </row>
    <row r="873" spans="9:12" x14ac:dyDescent="0.25">
      <c r="I873" s="116"/>
      <c r="J873" s="116"/>
      <c r="K873" s="116"/>
      <c r="L873" s="116"/>
    </row>
    <row r="874" spans="9:12" x14ac:dyDescent="0.25">
      <c r="I874" s="116"/>
      <c r="J874" s="116"/>
      <c r="K874" s="116"/>
      <c r="L874" s="116"/>
    </row>
    <row r="875" spans="9:12" x14ac:dyDescent="0.25">
      <c r="I875" s="116"/>
      <c r="J875" s="116"/>
      <c r="K875" s="116"/>
      <c r="L875" s="116"/>
    </row>
    <row r="876" spans="9:12" x14ac:dyDescent="0.25">
      <c r="I876" s="116"/>
      <c r="J876" s="116"/>
      <c r="K876" s="116"/>
      <c r="L876" s="116"/>
    </row>
    <row r="877" spans="9:12" x14ac:dyDescent="0.25">
      <c r="I877" s="116"/>
      <c r="J877" s="116"/>
      <c r="K877" s="116"/>
      <c r="L877" s="116"/>
    </row>
    <row r="878" spans="9:12" x14ac:dyDescent="0.25">
      <c r="I878" s="116"/>
      <c r="J878" s="116"/>
      <c r="K878" s="116"/>
      <c r="L878" s="116"/>
    </row>
    <row r="879" spans="9:12" x14ac:dyDescent="0.25">
      <c r="I879" s="116"/>
      <c r="J879" s="116"/>
      <c r="K879" s="116"/>
      <c r="L879" s="116"/>
    </row>
    <row r="880" spans="9:12" x14ac:dyDescent="0.25">
      <c r="I880" s="116"/>
      <c r="J880" s="116"/>
      <c r="K880" s="116"/>
      <c r="L880" s="116"/>
    </row>
    <row r="881" spans="9:12" x14ac:dyDescent="0.25">
      <c r="I881" s="116"/>
      <c r="J881" s="116"/>
      <c r="K881" s="116"/>
      <c r="L881" s="116"/>
    </row>
    <row r="882" spans="9:12" x14ac:dyDescent="0.25">
      <c r="I882" s="116"/>
      <c r="J882" s="116"/>
      <c r="K882" s="116"/>
      <c r="L882" s="116"/>
    </row>
    <row r="883" spans="9:12" x14ac:dyDescent="0.25">
      <c r="I883" s="116"/>
      <c r="J883" s="116"/>
      <c r="K883" s="116"/>
      <c r="L883" s="116"/>
    </row>
    <row r="884" spans="9:12" x14ac:dyDescent="0.25">
      <c r="I884" s="116"/>
      <c r="J884" s="116"/>
      <c r="K884" s="116"/>
      <c r="L884" s="116"/>
    </row>
    <row r="885" spans="9:12" x14ac:dyDescent="0.25">
      <c r="I885" s="116"/>
      <c r="J885" s="116"/>
      <c r="K885" s="116"/>
      <c r="L885" s="116"/>
    </row>
    <row r="886" spans="9:12" x14ac:dyDescent="0.25">
      <c r="I886" s="116"/>
      <c r="J886" s="116"/>
      <c r="K886" s="116"/>
      <c r="L886" s="116"/>
    </row>
    <row r="887" spans="9:12" x14ac:dyDescent="0.25">
      <c r="I887" s="116"/>
      <c r="J887" s="116"/>
      <c r="K887" s="116"/>
      <c r="L887" s="116"/>
    </row>
    <row r="888" spans="9:12" x14ac:dyDescent="0.25">
      <c r="I888" s="116"/>
      <c r="J888" s="116"/>
      <c r="K888" s="116"/>
      <c r="L888" s="116"/>
    </row>
    <row r="889" spans="9:12" x14ac:dyDescent="0.25">
      <c r="I889" s="116"/>
      <c r="J889" s="116"/>
      <c r="K889" s="116"/>
      <c r="L889" s="116"/>
    </row>
    <row r="890" spans="9:12" x14ac:dyDescent="0.25">
      <c r="I890" s="116"/>
      <c r="J890" s="116"/>
      <c r="K890" s="116"/>
      <c r="L890" s="116"/>
    </row>
    <row r="891" spans="9:12" x14ac:dyDescent="0.25">
      <c r="I891" s="116"/>
      <c r="J891" s="116"/>
      <c r="K891" s="116"/>
      <c r="L891" s="116"/>
    </row>
    <row r="892" spans="9:12" x14ac:dyDescent="0.25">
      <c r="I892" s="116"/>
      <c r="J892" s="116"/>
      <c r="K892" s="116"/>
      <c r="L892" s="116"/>
    </row>
    <row r="893" spans="9:12" x14ac:dyDescent="0.25">
      <c r="I893" s="116"/>
      <c r="J893" s="116"/>
      <c r="K893" s="116"/>
      <c r="L893" s="116"/>
    </row>
    <row r="894" spans="9:12" x14ac:dyDescent="0.25">
      <c r="I894" s="116"/>
      <c r="J894" s="116"/>
      <c r="K894" s="116"/>
      <c r="L894" s="116"/>
    </row>
    <row r="895" spans="9:12" x14ac:dyDescent="0.25">
      <c r="I895" s="116"/>
      <c r="J895" s="116"/>
      <c r="K895" s="116"/>
      <c r="L895" s="116"/>
    </row>
    <row r="896" spans="9:12" x14ac:dyDescent="0.25">
      <c r="I896" s="116"/>
      <c r="J896" s="116"/>
      <c r="K896" s="116"/>
      <c r="L896" s="116"/>
    </row>
    <row r="897" spans="9:12" x14ac:dyDescent="0.25">
      <c r="I897" s="116"/>
      <c r="J897" s="116"/>
      <c r="K897" s="116"/>
      <c r="L897" s="116"/>
    </row>
    <row r="898" spans="9:12" x14ac:dyDescent="0.25">
      <c r="I898" s="116"/>
      <c r="J898" s="116"/>
      <c r="K898" s="116"/>
      <c r="L898" s="116"/>
    </row>
    <row r="899" spans="9:12" x14ac:dyDescent="0.25">
      <c r="I899" s="116"/>
      <c r="J899" s="116"/>
      <c r="K899" s="116"/>
      <c r="L899" s="116"/>
    </row>
    <row r="900" spans="9:12" x14ac:dyDescent="0.25">
      <c r="I900" s="116"/>
      <c r="J900" s="116"/>
      <c r="K900" s="116"/>
      <c r="L900" s="116"/>
    </row>
    <row r="901" spans="9:12" x14ac:dyDescent="0.25">
      <c r="I901" s="116"/>
      <c r="J901" s="116"/>
      <c r="K901" s="116"/>
      <c r="L901" s="116"/>
    </row>
    <row r="902" spans="9:12" x14ac:dyDescent="0.25">
      <c r="I902" s="116"/>
      <c r="J902" s="116"/>
      <c r="K902" s="116"/>
      <c r="L902" s="116"/>
    </row>
    <row r="903" spans="9:12" x14ac:dyDescent="0.25">
      <c r="I903" s="116"/>
      <c r="J903" s="116"/>
      <c r="K903" s="116"/>
      <c r="L903" s="116"/>
    </row>
    <row r="904" spans="9:12" x14ac:dyDescent="0.25">
      <c r="I904" s="116"/>
      <c r="J904" s="116"/>
      <c r="K904" s="116"/>
      <c r="L904" s="116"/>
    </row>
    <row r="905" spans="9:12" x14ac:dyDescent="0.25">
      <c r="I905" s="116"/>
      <c r="J905" s="116"/>
      <c r="K905" s="116"/>
      <c r="L905" s="116"/>
    </row>
    <row r="906" spans="9:12" x14ac:dyDescent="0.25">
      <c r="I906" s="116"/>
      <c r="J906" s="116"/>
      <c r="K906" s="116"/>
      <c r="L906" s="116"/>
    </row>
    <row r="907" spans="9:12" x14ac:dyDescent="0.25">
      <c r="I907" s="116"/>
      <c r="J907" s="116"/>
      <c r="K907" s="116"/>
      <c r="L907" s="116"/>
    </row>
    <row r="908" spans="9:12" x14ac:dyDescent="0.25">
      <c r="I908" s="116"/>
      <c r="J908" s="116"/>
      <c r="K908" s="116"/>
      <c r="L908" s="116"/>
    </row>
    <row r="909" spans="9:12" x14ac:dyDescent="0.25">
      <c r="I909" s="116"/>
      <c r="J909" s="116"/>
      <c r="K909" s="116"/>
      <c r="L909" s="116"/>
    </row>
    <row r="910" spans="9:12" x14ac:dyDescent="0.25">
      <c r="I910" s="116"/>
      <c r="J910" s="116"/>
      <c r="K910" s="116"/>
      <c r="L910" s="116"/>
    </row>
    <row r="911" spans="9:12" x14ac:dyDescent="0.25">
      <c r="I911" s="116"/>
      <c r="J911" s="116"/>
      <c r="K911" s="116"/>
      <c r="L911" s="116"/>
    </row>
    <row r="912" spans="9:12" x14ac:dyDescent="0.25">
      <c r="I912" s="116"/>
      <c r="J912" s="116"/>
      <c r="K912" s="116"/>
      <c r="L912" s="116"/>
    </row>
    <row r="913" spans="9:12" x14ac:dyDescent="0.25">
      <c r="I913" s="116"/>
      <c r="J913" s="116"/>
      <c r="K913" s="116"/>
      <c r="L913" s="116"/>
    </row>
    <row r="914" spans="9:12" x14ac:dyDescent="0.25">
      <c r="I914" s="116"/>
      <c r="J914" s="116"/>
      <c r="K914" s="116"/>
      <c r="L914" s="116"/>
    </row>
    <row r="915" spans="9:12" x14ac:dyDescent="0.25">
      <c r="I915" s="116"/>
      <c r="J915" s="116"/>
      <c r="K915" s="116"/>
      <c r="L915" s="116"/>
    </row>
    <row r="916" spans="9:12" x14ac:dyDescent="0.25">
      <c r="I916" s="116"/>
      <c r="J916" s="116"/>
      <c r="K916" s="116"/>
      <c r="L916" s="116"/>
    </row>
    <row r="917" spans="9:12" x14ac:dyDescent="0.25">
      <c r="I917" s="116"/>
      <c r="J917" s="116"/>
      <c r="K917" s="116"/>
      <c r="L917" s="116"/>
    </row>
    <row r="918" spans="9:12" x14ac:dyDescent="0.25">
      <c r="I918" s="116"/>
      <c r="J918" s="116"/>
      <c r="K918" s="116"/>
      <c r="L918" s="116"/>
    </row>
    <row r="919" spans="9:12" x14ac:dyDescent="0.25">
      <c r="I919" s="116"/>
      <c r="J919" s="116"/>
      <c r="K919" s="116"/>
      <c r="L919" s="116"/>
    </row>
    <row r="920" spans="9:12" x14ac:dyDescent="0.25">
      <c r="I920" s="116"/>
      <c r="J920" s="116"/>
      <c r="K920" s="116"/>
      <c r="L920" s="116"/>
    </row>
    <row r="921" spans="9:12" x14ac:dyDescent="0.25">
      <c r="I921" s="116"/>
      <c r="J921" s="116"/>
      <c r="K921" s="116"/>
      <c r="L921" s="116"/>
    </row>
    <row r="922" spans="9:12" x14ac:dyDescent="0.25">
      <c r="I922" s="116"/>
      <c r="J922" s="116"/>
      <c r="K922" s="116"/>
      <c r="L922" s="116"/>
    </row>
    <row r="923" spans="9:12" x14ac:dyDescent="0.25">
      <c r="I923" s="116"/>
      <c r="J923" s="116"/>
      <c r="K923" s="116"/>
      <c r="L923" s="116"/>
    </row>
    <row r="924" spans="9:12" x14ac:dyDescent="0.25">
      <c r="I924" s="116"/>
      <c r="J924" s="116"/>
      <c r="K924" s="116"/>
      <c r="L924" s="116"/>
    </row>
    <row r="925" spans="9:12" x14ac:dyDescent="0.25">
      <c r="I925" s="116"/>
      <c r="J925" s="116"/>
      <c r="K925" s="116"/>
      <c r="L925" s="116"/>
    </row>
    <row r="926" spans="9:12" x14ac:dyDescent="0.25">
      <c r="I926" s="116"/>
      <c r="J926" s="116"/>
      <c r="K926" s="116"/>
      <c r="L926" s="116"/>
    </row>
    <row r="927" spans="9:12" x14ac:dyDescent="0.25">
      <c r="I927" s="116"/>
      <c r="J927" s="116"/>
      <c r="K927" s="116"/>
      <c r="L927" s="116"/>
    </row>
    <row r="928" spans="9:12" x14ac:dyDescent="0.25">
      <c r="I928" s="116"/>
      <c r="J928" s="116"/>
      <c r="K928" s="116"/>
      <c r="L928" s="116"/>
    </row>
    <row r="929" spans="9:12" x14ac:dyDescent="0.25">
      <c r="I929" s="116"/>
      <c r="J929" s="116"/>
      <c r="K929" s="116"/>
      <c r="L929" s="116"/>
    </row>
    <row r="930" spans="9:12" x14ac:dyDescent="0.25">
      <c r="I930" s="116"/>
      <c r="J930" s="116"/>
      <c r="K930" s="116"/>
      <c r="L930" s="116"/>
    </row>
    <row r="931" spans="9:12" x14ac:dyDescent="0.25">
      <c r="I931" s="116"/>
      <c r="J931" s="116"/>
      <c r="K931" s="116"/>
      <c r="L931" s="116"/>
    </row>
    <row r="932" spans="9:12" x14ac:dyDescent="0.25">
      <c r="I932" s="116"/>
      <c r="J932" s="116"/>
      <c r="K932" s="116"/>
      <c r="L932" s="116"/>
    </row>
    <row r="933" spans="9:12" x14ac:dyDescent="0.25">
      <c r="I933" s="116"/>
      <c r="J933" s="116"/>
      <c r="K933" s="116"/>
      <c r="L933" s="116"/>
    </row>
    <row r="934" spans="9:12" x14ac:dyDescent="0.25">
      <c r="I934" s="116"/>
      <c r="J934" s="116"/>
      <c r="K934" s="116"/>
      <c r="L934" s="116"/>
    </row>
    <row r="935" spans="9:12" x14ac:dyDescent="0.25">
      <c r="I935" s="116"/>
      <c r="J935" s="116"/>
      <c r="K935" s="116"/>
      <c r="L935" s="116"/>
    </row>
    <row r="936" spans="9:12" x14ac:dyDescent="0.25">
      <c r="I936" s="116"/>
      <c r="J936" s="116"/>
      <c r="K936" s="116"/>
      <c r="L936" s="116"/>
    </row>
    <row r="937" spans="9:12" x14ac:dyDescent="0.25">
      <c r="I937" s="116"/>
      <c r="J937" s="116"/>
      <c r="K937" s="116"/>
      <c r="L937" s="116"/>
    </row>
    <row r="938" spans="9:12" x14ac:dyDescent="0.25">
      <c r="I938" s="116"/>
      <c r="J938" s="116"/>
      <c r="K938" s="116"/>
      <c r="L938" s="116"/>
    </row>
    <row r="939" spans="9:12" x14ac:dyDescent="0.25">
      <c r="I939" s="116"/>
      <c r="J939" s="116"/>
      <c r="K939" s="116"/>
      <c r="L939" s="116"/>
    </row>
    <row r="940" spans="9:12" x14ac:dyDescent="0.25">
      <c r="I940" s="116"/>
      <c r="J940" s="116"/>
      <c r="K940" s="116"/>
      <c r="L940" s="116"/>
    </row>
    <row r="941" spans="9:12" x14ac:dyDescent="0.25">
      <c r="I941" s="116"/>
      <c r="J941" s="116"/>
      <c r="K941" s="116"/>
      <c r="L941" s="116"/>
    </row>
    <row r="942" spans="9:12" x14ac:dyDescent="0.25">
      <c r="I942" s="116"/>
      <c r="J942" s="116"/>
      <c r="K942" s="116"/>
      <c r="L942" s="116"/>
    </row>
    <row r="943" spans="9:12" x14ac:dyDescent="0.25">
      <c r="I943" s="116"/>
      <c r="J943" s="116"/>
      <c r="K943" s="116"/>
      <c r="L943" s="116"/>
    </row>
    <row r="944" spans="9:12" x14ac:dyDescent="0.25">
      <c r="I944" s="116"/>
      <c r="J944" s="116"/>
      <c r="K944" s="116"/>
      <c r="L944" s="116"/>
    </row>
    <row r="945" spans="9:12" x14ac:dyDescent="0.25">
      <c r="I945" s="116"/>
      <c r="J945" s="116"/>
      <c r="K945" s="116"/>
      <c r="L945" s="116"/>
    </row>
    <row r="946" spans="9:12" x14ac:dyDescent="0.25">
      <c r="I946" s="116"/>
      <c r="J946" s="116"/>
      <c r="K946" s="116"/>
      <c r="L946" s="116"/>
    </row>
    <row r="947" spans="9:12" x14ac:dyDescent="0.25">
      <c r="I947" s="116"/>
      <c r="J947" s="116"/>
      <c r="K947" s="116"/>
      <c r="L947" s="116"/>
    </row>
    <row r="948" spans="9:12" x14ac:dyDescent="0.25">
      <c r="I948" s="116"/>
      <c r="J948" s="116"/>
      <c r="K948" s="116"/>
      <c r="L948" s="116"/>
    </row>
    <row r="949" spans="9:12" x14ac:dyDescent="0.25">
      <c r="I949" s="116"/>
      <c r="J949" s="116"/>
      <c r="K949" s="116"/>
      <c r="L949" s="116"/>
    </row>
    <row r="950" spans="9:12" x14ac:dyDescent="0.25">
      <c r="I950" s="116"/>
      <c r="J950" s="116"/>
      <c r="K950" s="116"/>
      <c r="L950" s="116"/>
    </row>
    <row r="951" spans="9:12" x14ac:dyDescent="0.25">
      <c r="I951" s="116"/>
      <c r="J951" s="116"/>
      <c r="K951" s="116"/>
      <c r="L951" s="116"/>
    </row>
    <row r="952" spans="9:12" x14ac:dyDescent="0.25">
      <c r="I952" s="116"/>
      <c r="J952" s="116"/>
      <c r="K952" s="116"/>
      <c r="L952" s="116"/>
    </row>
    <row r="953" spans="9:12" x14ac:dyDescent="0.25">
      <c r="I953" s="116"/>
      <c r="J953" s="116"/>
      <c r="K953" s="116"/>
      <c r="L953" s="116"/>
    </row>
    <row r="954" spans="9:12" x14ac:dyDescent="0.25">
      <c r="I954" s="116"/>
      <c r="J954" s="116"/>
      <c r="K954" s="116"/>
      <c r="L954" s="116"/>
    </row>
    <row r="955" spans="9:12" x14ac:dyDescent="0.25">
      <c r="I955" s="116"/>
      <c r="J955" s="116"/>
      <c r="K955" s="116"/>
      <c r="L955" s="116"/>
    </row>
    <row r="956" spans="9:12" x14ac:dyDescent="0.25">
      <c r="I956" s="116"/>
      <c r="J956" s="116"/>
      <c r="K956" s="116"/>
      <c r="L956" s="116"/>
    </row>
    <row r="957" spans="9:12" x14ac:dyDescent="0.25">
      <c r="I957" s="116"/>
      <c r="J957" s="116"/>
      <c r="K957" s="116"/>
      <c r="L957" s="116"/>
    </row>
    <row r="958" spans="9:12" x14ac:dyDescent="0.25">
      <c r="I958" s="116"/>
      <c r="J958" s="116"/>
      <c r="K958" s="116"/>
      <c r="L958" s="116"/>
    </row>
    <row r="959" spans="9:12" x14ac:dyDescent="0.25">
      <c r="I959" s="116"/>
      <c r="J959" s="116"/>
      <c r="K959" s="116"/>
      <c r="L959" s="116"/>
    </row>
    <row r="960" spans="9:12" x14ac:dyDescent="0.25">
      <c r="I960" s="116"/>
      <c r="J960" s="116"/>
      <c r="K960" s="116"/>
      <c r="L960" s="116"/>
    </row>
    <row r="961" spans="9:12" x14ac:dyDescent="0.25">
      <c r="I961" s="116"/>
      <c r="J961" s="116"/>
      <c r="K961" s="116"/>
      <c r="L961" s="116"/>
    </row>
    <row r="962" spans="9:12" x14ac:dyDescent="0.25">
      <c r="I962" s="116"/>
      <c r="J962" s="116"/>
      <c r="K962" s="116"/>
      <c r="L962" s="116"/>
    </row>
    <row r="963" spans="9:12" x14ac:dyDescent="0.25">
      <c r="I963" s="116"/>
      <c r="J963" s="116"/>
      <c r="K963" s="116"/>
      <c r="L963" s="116"/>
    </row>
    <row r="964" spans="9:12" x14ac:dyDescent="0.25">
      <c r="I964" s="116"/>
      <c r="J964" s="116"/>
      <c r="K964" s="116"/>
      <c r="L964" s="116"/>
    </row>
    <row r="965" spans="9:12" x14ac:dyDescent="0.25">
      <c r="I965" s="116"/>
      <c r="J965" s="116"/>
      <c r="K965" s="116"/>
      <c r="L965" s="116"/>
    </row>
    <row r="966" spans="9:12" x14ac:dyDescent="0.25">
      <c r="I966" s="116"/>
      <c r="J966" s="116"/>
      <c r="K966" s="116"/>
      <c r="L966" s="116"/>
    </row>
    <row r="967" spans="9:12" x14ac:dyDescent="0.25">
      <c r="I967" s="116"/>
      <c r="J967" s="116"/>
      <c r="K967" s="116"/>
      <c r="L967" s="116"/>
    </row>
    <row r="968" spans="9:12" x14ac:dyDescent="0.25">
      <c r="I968" s="116"/>
      <c r="J968" s="116"/>
      <c r="K968" s="116"/>
      <c r="L968" s="116"/>
    </row>
    <row r="969" spans="9:12" x14ac:dyDescent="0.25">
      <c r="I969" s="116"/>
      <c r="J969" s="116"/>
      <c r="K969" s="116"/>
      <c r="L969" s="116"/>
    </row>
    <row r="970" spans="9:12" x14ac:dyDescent="0.25">
      <c r="I970" s="116"/>
      <c r="J970" s="116"/>
      <c r="K970" s="116"/>
      <c r="L970" s="116"/>
    </row>
    <row r="971" spans="9:12" x14ac:dyDescent="0.25">
      <c r="I971" s="116"/>
      <c r="J971" s="116"/>
      <c r="K971" s="116"/>
      <c r="L971" s="116"/>
    </row>
    <row r="972" spans="9:12" x14ac:dyDescent="0.25">
      <c r="I972" s="116"/>
      <c r="J972" s="116"/>
      <c r="K972" s="116"/>
      <c r="L972" s="116"/>
    </row>
    <row r="973" spans="9:12" x14ac:dyDescent="0.25">
      <c r="I973" s="116"/>
      <c r="J973" s="116"/>
      <c r="K973" s="116"/>
      <c r="L973" s="116"/>
    </row>
    <row r="974" spans="9:12" x14ac:dyDescent="0.25">
      <c r="I974" s="116"/>
      <c r="J974" s="116"/>
      <c r="K974" s="116"/>
      <c r="L974" s="116"/>
    </row>
    <row r="975" spans="9:12" x14ac:dyDescent="0.25">
      <c r="I975" s="116"/>
      <c r="J975" s="116"/>
      <c r="K975" s="116"/>
      <c r="L975" s="116"/>
    </row>
    <row r="976" spans="9:12" x14ac:dyDescent="0.25">
      <c r="I976" s="116"/>
      <c r="J976" s="116"/>
      <c r="K976" s="116"/>
      <c r="L976" s="116"/>
    </row>
    <row r="977" spans="9:12" x14ac:dyDescent="0.25">
      <c r="I977" s="116"/>
      <c r="J977" s="116"/>
      <c r="K977" s="116"/>
      <c r="L977" s="116"/>
    </row>
    <row r="978" spans="9:12" x14ac:dyDescent="0.25">
      <c r="I978" s="116"/>
      <c r="J978" s="116"/>
      <c r="K978" s="116"/>
      <c r="L978" s="116"/>
    </row>
    <row r="979" spans="9:12" x14ac:dyDescent="0.25">
      <c r="I979" s="116"/>
      <c r="J979" s="116"/>
      <c r="K979" s="116"/>
      <c r="L979" s="116"/>
    </row>
    <row r="980" spans="9:12" x14ac:dyDescent="0.25">
      <c r="I980" s="116"/>
      <c r="J980" s="116"/>
      <c r="K980" s="116"/>
      <c r="L980" s="116"/>
    </row>
    <row r="981" spans="9:12" x14ac:dyDescent="0.25">
      <c r="I981" s="116"/>
      <c r="J981" s="116"/>
      <c r="K981" s="116"/>
      <c r="L981" s="116"/>
    </row>
    <row r="982" spans="9:12" x14ac:dyDescent="0.25">
      <c r="I982" s="116"/>
      <c r="J982" s="116"/>
      <c r="K982" s="116"/>
      <c r="L982" s="116"/>
    </row>
    <row r="983" spans="9:12" x14ac:dyDescent="0.25">
      <c r="I983" s="116"/>
      <c r="J983" s="116"/>
      <c r="K983" s="116"/>
      <c r="L983" s="116"/>
    </row>
    <row r="984" spans="9:12" x14ac:dyDescent="0.25">
      <c r="I984" s="116"/>
      <c r="J984" s="116"/>
      <c r="K984" s="116"/>
      <c r="L984" s="116"/>
    </row>
    <row r="985" spans="9:12" x14ac:dyDescent="0.25">
      <c r="I985" s="116"/>
      <c r="J985" s="116"/>
      <c r="K985" s="116"/>
      <c r="L985" s="116"/>
    </row>
    <row r="986" spans="9:12" x14ac:dyDescent="0.25">
      <c r="I986" s="116"/>
      <c r="J986" s="116"/>
      <c r="K986" s="116"/>
      <c r="L986" s="116"/>
    </row>
    <row r="987" spans="9:12" x14ac:dyDescent="0.25">
      <c r="I987" s="116"/>
      <c r="J987" s="116"/>
      <c r="K987" s="116"/>
      <c r="L987" s="116"/>
    </row>
    <row r="988" spans="9:12" x14ac:dyDescent="0.25">
      <c r="I988" s="116"/>
      <c r="J988" s="116"/>
      <c r="K988" s="116"/>
      <c r="L988" s="116"/>
    </row>
    <row r="989" spans="9:12" x14ac:dyDescent="0.25">
      <c r="I989" s="116"/>
      <c r="J989" s="116"/>
      <c r="K989" s="116"/>
      <c r="L989" s="116"/>
    </row>
    <row r="990" spans="9:12" x14ac:dyDescent="0.25">
      <c r="I990" s="116"/>
      <c r="J990" s="116"/>
      <c r="K990" s="116"/>
      <c r="L990" s="116"/>
    </row>
    <row r="991" spans="9:12" x14ac:dyDescent="0.25">
      <c r="I991" s="116"/>
      <c r="J991" s="116"/>
      <c r="K991" s="116"/>
      <c r="L991" s="116"/>
    </row>
    <row r="992" spans="9:12" x14ac:dyDescent="0.25">
      <c r="I992" s="116"/>
      <c r="J992" s="116"/>
      <c r="K992" s="116"/>
      <c r="L992" s="116"/>
    </row>
    <row r="993" spans="9:12" x14ac:dyDescent="0.25">
      <c r="I993" s="116"/>
      <c r="J993" s="116"/>
      <c r="K993" s="116"/>
      <c r="L993" s="116"/>
    </row>
    <row r="994" spans="9:12" x14ac:dyDescent="0.25">
      <c r="I994" s="116"/>
      <c r="J994" s="116"/>
      <c r="K994" s="116"/>
      <c r="L994" s="116"/>
    </row>
    <row r="995" spans="9:12" x14ac:dyDescent="0.25">
      <c r="I995" s="116"/>
      <c r="J995" s="116"/>
      <c r="K995" s="116"/>
      <c r="L995" s="116"/>
    </row>
    <row r="996" spans="9:12" x14ac:dyDescent="0.25">
      <c r="I996" s="116"/>
      <c r="J996" s="116"/>
      <c r="K996" s="116"/>
      <c r="L996" s="116"/>
    </row>
    <row r="997" spans="9:12" x14ac:dyDescent="0.25">
      <c r="I997" s="116"/>
      <c r="J997" s="116"/>
      <c r="K997" s="116"/>
      <c r="L997" s="116"/>
    </row>
    <row r="998" spans="9:12" x14ac:dyDescent="0.25">
      <c r="I998" s="116"/>
      <c r="J998" s="116"/>
      <c r="K998" s="116"/>
      <c r="L998" s="116"/>
    </row>
    <row r="999" spans="9:12" x14ac:dyDescent="0.25">
      <c r="I999" s="116"/>
      <c r="J999" s="116"/>
      <c r="K999" s="116"/>
      <c r="L999" s="116"/>
    </row>
    <row r="1000" spans="9:12" x14ac:dyDescent="0.25">
      <c r="I1000" s="116"/>
      <c r="J1000" s="116"/>
      <c r="K1000" s="116"/>
      <c r="L1000" s="116"/>
    </row>
    <row r="1001" spans="9:12" x14ac:dyDescent="0.25">
      <c r="I1001" s="116"/>
      <c r="J1001" s="116"/>
      <c r="K1001" s="116"/>
      <c r="L1001" s="116"/>
    </row>
    <row r="1002" spans="9:12" x14ac:dyDescent="0.25">
      <c r="I1002" s="116"/>
      <c r="J1002" s="116"/>
      <c r="K1002" s="116"/>
      <c r="L1002" s="116"/>
    </row>
    <row r="1003" spans="9:12" x14ac:dyDescent="0.25">
      <c r="I1003" s="116"/>
      <c r="J1003" s="116"/>
      <c r="K1003" s="116"/>
      <c r="L1003" s="116"/>
    </row>
    <row r="1004" spans="9:12" x14ac:dyDescent="0.25">
      <c r="I1004" s="116"/>
      <c r="J1004" s="116"/>
      <c r="K1004" s="116"/>
      <c r="L1004" s="116"/>
    </row>
    <row r="1005" spans="9:12" x14ac:dyDescent="0.25">
      <c r="I1005" s="116"/>
      <c r="J1005" s="116"/>
      <c r="K1005" s="116"/>
      <c r="L1005" s="116"/>
    </row>
    <row r="1006" spans="9:12" x14ac:dyDescent="0.25">
      <c r="I1006" s="116"/>
      <c r="J1006" s="116"/>
      <c r="K1006" s="116"/>
      <c r="L1006" s="116"/>
    </row>
    <row r="1007" spans="9:12" x14ac:dyDescent="0.25">
      <c r="I1007" s="116"/>
      <c r="J1007" s="116"/>
      <c r="K1007" s="116"/>
      <c r="L1007" s="116"/>
    </row>
    <row r="1008" spans="9:12" x14ac:dyDescent="0.25">
      <c r="I1008" s="116"/>
      <c r="J1008" s="116"/>
      <c r="K1008" s="116"/>
      <c r="L1008" s="116"/>
    </row>
    <row r="1009" spans="9:12" x14ac:dyDescent="0.25">
      <c r="I1009" s="116"/>
      <c r="J1009" s="116"/>
      <c r="K1009" s="116"/>
      <c r="L1009" s="116"/>
    </row>
    <row r="1010" spans="9:12" x14ac:dyDescent="0.25">
      <c r="I1010" s="116"/>
      <c r="J1010" s="116"/>
      <c r="K1010" s="116"/>
      <c r="L1010" s="116"/>
    </row>
    <row r="1011" spans="9:12" x14ac:dyDescent="0.25">
      <c r="I1011" s="116"/>
      <c r="J1011" s="116"/>
      <c r="K1011" s="116"/>
      <c r="L1011" s="116"/>
    </row>
    <row r="1012" spans="9:12" x14ac:dyDescent="0.25">
      <c r="I1012" s="116"/>
      <c r="J1012" s="116"/>
      <c r="K1012" s="116"/>
      <c r="L1012" s="116"/>
    </row>
    <row r="1013" spans="9:12" x14ac:dyDescent="0.25">
      <c r="I1013" s="116"/>
      <c r="J1013" s="116"/>
      <c r="K1013" s="116"/>
      <c r="L1013" s="116"/>
    </row>
    <row r="1014" spans="9:12" x14ac:dyDescent="0.25">
      <c r="I1014" s="116"/>
      <c r="J1014" s="116"/>
      <c r="K1014" s="116"/>
      <c r="L1014" s="116"/>
    </row>
    <row r="1015" spans="9:12" x14ac:dyDescent="0.25">
      <c r="I1015" s="116"/>
      <c r="J1015" s="116"/>
      <c r="K1015" s="116"/>
      <c r="L1015" s="116"/>
    </row>
    <row r="1016" spans="9:12" x14ac:dyDescent="0.25">
      <c r="I1016" s="116"/>
      <c r="J1016" s="116"/>
      <c r="K1016" s="116"/>
      <c r="L1016" s="116"/>
    </row>
    <row r="1017" spans="9:12" x14ac:dyDescent="0.25">
      <c r="I1017" s="116"/>
      <c r="J1017" s="116"/>
      <c r="K1017" s="116"/>
      <c r="L1017" s="116"/>
    </row>
    <row r="1018" spans="9:12" x14ac:dyDescent="0.25">
      <c r="I1018" s="116"/>
      <c r="J1018" s="116"/>
      <c r="K1018" s="116"/>
      <c r="L1018" s="116"/>
    </row>
    <row r="1019" spans="9:12" x14ac:dyDescent="0.25">
      <c r="I1019" s="116"/>
      <c r="J1019" s="116"/>
      <c r="K1019" s="116"/>
      <c r="L1019" s="116"/>
    </row>
    <row r="1020" spans="9:12" x14ac:dyDescent="0.25">
      <c r="I1020" s="116"/>
      <c r="J1020" s="116"/>
      <c r="K1020" s="116"/>
      <c r="L1020" s="116"/>
    </row>
    <row r="1021" spans="9:12" x14ac:dyDescent="0.25">
      <c r="I1021" s="116"/>
      <c r="J1021" s="116"/>
      <c r="K1021" s="116"/>
      <c r="L1021" s="116"/>
    </row>
    <row r="1022" spans="9:12" x14ac:dyDescent="0.25">
      <c r="I1022" s="116"/>
      <c r="J1022" s="116"/>
      <c r="K1022" s="116"/>
      <c r="L1022" s="116"/>
    </row>
    <row r="1023" spans="9:12" x14ac:dyDescent="0.25">
      <c r="I1023" s="116"/>
      <c r="J1023" s="116"/>
      <c r="K1023" s="116"/>
      <c r="L1023" s="116"/>
    </row>
    <row r="1024" spans="9:12" x14ac:dyDescent="0.25">
      <c r="I1024" s="116"/>
      <c r="J1024" s="116"/>
      <c r="K1024" s="116"/>
      <c r="L1024" s="116"/>
    </row>
    <row r="1025" spans="9:12" x14ac:dyDescent="0.25">
      <c r="I1025" s="116"/>
      <c r="J1025" s="116"/>
      <c r="K1025" s="116"/>
      <c r="L1025" s="116"/>
    </row>
    <row r="1026" spans="9:12" x14ac:dyDescent="0.25">
      <c r="I1026" s="116"/>
      <c r="J1026" s="116"/>
      <c r="K1026" s="116"/>
      <c r="L1026" s="116"/>
    </row>
    <row r="1027" spans="9:12" x14ac:dyDescent="0.25">
      <c r="I1027" s="116"/>
      <c r="J1027" s="116"/>
      <c r="K1027" s="116"/>
      <c r="L1027" s="116"/>
    </row>
    <row r="1028" spans="9:12" x14ac:dyDescent="0.25">
      <c r="I1028" s="116"/>
      <c r="J1028" s="116"/>
      <c r="K1028" s="116"/>
      <c r="L1028" s="116"/>
    </row>
    <row r="1029" spans="9:12" x14ac:dyDescent="0.25">
      <c r="I1029" s="116"/>
      <c r="J1029" s="116"/>
      <c r="K1029" s="116"/>
      <c r="L1029" s="116"/>
    </row>
    <row r="1030" spans="9:12" x14ac:dyDescent="0.25">
      <c r="I1030" s="116"/>
      <c r="J1030" s="116"/>
      <c r="K1030" s="116"/>
      <c r="L1030" s="116"/>
    </row>
    <row r="1031" spans="9:12" x14ac:dyDescent="0.25">
      <c r="I1031" s="116"/>
      <c r="J1031" s="116"/>
      <c r="K1031" s="116"/>
      <c r="L1031" s="116"/>
    </row>
    <row r="1032" spans="9:12" x14ac:dyDescent="0.25">
      <c r="I1032" s="116"/>
      <c r="J1032" s="116"/>
      <c r="K1032" s="116"/>
      <c r="L1032" s="116"/>
    </row>
    <row r="1033" spans="9:12" x14ac:dyDescent="0.25">
      <c r="I1033" s="116"/>
      <c r="J1033" s="116"/>
      <c r="K1033" s="116"/>
      <c r="L1033" s="116"/>
    </row>
    <row r="1034" spans="9:12" x14ac:dyDescent="0.25">
      <c r="I1034" s="116"/>
      <c r="J1034" s="116"/>
      <c r="K1034" s="116"/>
      <c r="L1034" s="116"/>
    </row>
    <row r="1035" spans="9:12" x14ac:dyDescent="0.25">
      <c r="I1035" s="116"/>
      <c r="J1035" s="116"/>
      <c r="K1035" s="116"/>
      <c r="L1035" s="116"/>
    </row>
    <row r="1036" spans="9:12" x14ac:dyDescent="0.25">
      <c r="I1036" s="116"/>
      <c r="J1036" s="116"/>
      <c r="K1036" s="116"/>
      <c r="L1036" s="116"/>
    </row>
    <row r="1037" spans="9:12" x14ac:dyDescent="0.25">
      <c r="I1037" s="116"/>
      <c r="J1037" s="116"/>
      <c r="K1037" s="116"/>
      <c r="L1037" s="116"/>
    </row>
    <row r="1038" spans="9:12" x14ac:dyDescent="0.25">
      <c r="I1038" s="116"/>
      <c r="J1038" s="116"/>
      <c r="K1038" s="116"/>
      <c r="L1038" s="116"/>
    </row>
    <row r="1039" spans="9:12" x14ac:dyDescent="0.25">
      <c r="I1039" s="116"/>
      <c r="J1039" s="116"/>
      <c r="K1039" s="116"/>
      <c r="L1039" s="116"/>
    </row>
    <row r="1040" spans="9:12" x14ac:dyDescent="0.25">
      <c r="I1040" s="116"/>
      <c r="J1040" s="116"/>
      <c r="K1040" s="116"/>
      <c r="L1040" s="116"/>
    </row>
    <row r="1041" spans="9:12" x14ac:dyDescent="0.25">
      <c r="I1041" s="116"/>
      <c r="J1041" s="116"/>
      <c r="K1041" s="116"/>
      <c r="L1041" s="116"/>
    </row>
    <row r="1042" spans="9:12" x14ac:dyDescent="0.25">
      <c r="I1042" s="116"/>
      <c r="J1042" s="116"/>
      <c r="K1042" s="116"/>
      <c r="L1042" s="116"/>
    </row>
    <row r="1043" spans="9:12" x14ac:dyDescent="0.25">
      <c r="I1043" s="116"/>
      <c r="J1043" s="116"/>
      <c r="K1043" s="116"/>
      <c r="L1043" s="116"/>
    </row>
    <row r="1044" spans="9:12" x14ac:dyDescent="0.25">
      <c r="I1044" s="116"/>
      <c r="J1044" s="116"/>
      <c r="K1044" s="116"/>
      <c r="L1044" s="116"/>
    </row>
    <row r="1045" spans="9:12" x14ac:dyDescent="0.25">
      <c r="I1045" s="116"/>
      <c r="J1045" s="116"/>
      <c r="K1045" s="116"/>
      <c r="L1045" s="116"/>
    </row>
    <row r="1046" spans="9:12" x14ac:dyDescent="0.25">
      <c r="I1046" s="116"/>
      <c r="J1046" s="116"/>
      <c r="K1046" s="116"/>
      <c r="L1046" s="116"/>
    </row>
    <row r="1047" spans="9:12" x14ac:dyDescent="0.25">
      <c r="I1047" s="116"/>
      <c r="J1047" s="116"/>
      <c r="K1047" s="116"/>
      <c r="L1047" s="116"/>
    </row>
    <row r="1048" spans="9:12" x14ac:dyDescent="0.25">
      <c r="I1048" s="116"/>
      <c r="J1048" s="116"/>
      <c r="K1048" s="116"/>
      <c r="L1048" s="116"/>
    </row>
    <row r="1049" spans="9:12" x14ac:dyDescent="0.25">
      <c r="I1049" s="116"/>
      <c r="J1049" s="116"/>
      <c r="K1049" s="116"/>
      <c r="L1049" s="116"/>
    </row>
    <row r="1050" spans="9:12" x14ac:dyDescent="0.25">
      <c r="I1050" s="116"/>
      <c r="J1050" s="116"/>
      <c r="K1050" s="116"/>
      <c r="L1050" s="116"/>
    </row>
    <row r="1051" spans="9:12" x14ac:dyDescent="0.25">
      <c r="I1051" s="116"/>
      <c r="J1051" s="116"/>
      <c r="K1051" s="116"/>
      <c r="L1051" s="116"/>
    </row>
    <row r="1052" spans="9:12" x14ac:dyDescent="0.25">
      <c r="I1052" s="116"/>
      <c r="J1052" s="116"/>
      <c r="K1052" s="116"/>
      <c r="L1052" s="116"/>
    </row>
    <row r="1053" spans="9:12" x14ac:dyDescent="0.25">
      <c r="I1053" s="116"/>
      <c r="J1053" s="116"/>
      <c r="K1053" s="116"/>
      <c r="L1053" s="116"/>
    </row>
    <row r="1054" spans="9:12" x14ac:dyDescent="0.25">
      <c r="I1054" s="116"/>
      <c r="J1054" s="116"/>
      <c r="K1054" s="116"/>
      <c r="L1054" s="116"/>
    </row>
    <row r="1055" spans="9:12" x14ac:dyDescent="0.25">
      <c r="I1055" s="116"/>
      <c r="J1055" s="116"/>
      <c r="K1055" s="116"/>
      <c r="L1055" s="116"/>
    </row>
    <row r="1056" spans="9:12" x14ac:dyDescent="0.25">
      <c r="I1056" s="116"/>
      <c r="J1056" s="116"/>
      <c r="K1056" s="116"/>
      <c r="L1056" s="116"/>
    </row>
    <row r="1057" spans="9:12" x14ac:dyDescent="0.25">
      <c r="I1057" s="116"/>
      <c r="J1057" s="116"/>
      <c r="K1057" s="116"/>
      <c r="L1057" s="116"/>
    </row>
    <row r="1058" spans="9:12" x14ac:dyDescent="0.25">
      <c r="I1058" s="116"/>
      <c r="J1058" s="116"/>
      <c r="K1058" s="116"/>
      <c r="L1058" s="116"/>
    </row>
    <row r="1059" spans="9:12" x14ac:dyDescent="0.25">
      <c r="I1059" s="116"/>
      <c r="J1059" s="116"/>
      <c r="K1059" s="116"/>
      <c r="L1059" s="116"/>
    </row>
    <row r="1060" spans="9:12" x14ac:dyDescent="0.25">
      <c r="I1060" s="116"/>
      <c r="J1060" s="116"/>
      <c r="K1060" s="116"/>
      <c r="L1060" s="116"/>
    </row>
    <row r="1061" spans="9:12" x14ac:dyDescent="0.25">
      <c r="I1061" s="116"/>
      <c r="J1061" s="116"/>
      <c r="K1061" s="116"/>
      <c r="L1061" s="116"/>
    </row>
    <row r="1062" spans="9:12" x14ac:dyDescent="0.25">
      <c r="I1062" s="116"/>
      <c r="J1062" s="116"/>
      <c r="K1062" s="116"/>
      <c r="L1062" s="116"/>
    </row>
    <row r="1063" spans="9:12" x14ac:dyDescent="0.25">
      <c r="I1063" s="116"/>
      <c r="J1063" s="116"/>
      <c r="K1063" s="116"/>
      <c r="L1063" s="116"/>
    </row>
    <row r="1064" spans="9:12" x14ac:dyDescent="0.25">
      <c r="I1064" s="116"/>
      <c r="J1064" s="116"/>
      <c r="K1064" s="116"/>
      <c r="L1064" s="116"/>
    </row>
    <row r="1065" spans="9:12" x14ac:dyDescent="0.25">
      <c r="I1065" s="116"/>
      <c r="J1065" s="116"/>
      <c r="K1065" s="116"/>
      <c r="L1065" s="116"/>
    </row>
    <row r="1066" spans="9:12" x14ac:dyDescent="0.25">
      <c r="I1066" s="116"/>
      <c r="J1066" s="116"/>
      <c r="K1066" s="116"/>
      <c r="L1066" s="116"/>
    </row>
    <row r="1067" spans="9:12" x14ac:dyDescent="0.25">
      <c r="I1067" s="116"/>
      <c r="J1067" s="116"/>
      <c r="K1067" s="116"/>
      <c r="L1067" s="116"/>
    </row>
    <row r="1068" spans="9:12" x14ac:dyDescent="0.25">
      <c r="I1068" s="116"/>
      <c r="J1068" s="116"/>
      <c r="K1068" s="116"/>
      <c r="L1068" s="116"/>
    </row>
    <row r="1069" spans="9:12" x14ac:dyDescent="0.25">
      <c r="I1069" s="116"/>
      <c r="J1069" s="116"/>
      <c r="K1069" s="116"/>
      <c r="L1069" s="116"/>
    </row>
    <row r="1070" spans="9:12" x14ac:dyDescent="0.25">
      <c r="I1070" s="116"/>
      <c r="J1070" s="116"/>
      <c r="K1070" s="116"/>
      <c r="L1070" s="116"/>
    </row>
    <row r="1071" spans="9:12" x14ac:dyDescent="0.25">
      <c r="I1071" s="116"/>
      <c r="J1071" s="116"/>
      <c r="K1071" s="116"/>
      <c r="L1071" s="116"/>
    </row>
    <row r="1072" spans="9:12" x14ac:dyDescent="0.25">
      <c r="I1072" s="116"/>
      <c r="J1072" s="116"/>
      <c r="K1072" s="116"/>
      <c r="L1072" s="116"/>
    </row>
    <row r="1073" spans="9:12" x14ac:dyDescent="0.25">
      <c r="I1073" s="116"/>
      <c r="J1073" s="116"/>
      <c r="K1073" s="116"/>
      <c r="L1073" s="116"/>
    </row>
    <row r="1074" spans="9:12" x14ac:dyDescent="0.25">
      <c r="I1074" s="116"/>
      <c r="J1074" s="116"/>
      <c r="K1074" s="116"/>
      <c r="L1074" s="116"/>
    </row>
    <row r="1075" spans="9:12" x14ac:dyDescent="0.25">
      <c r="I1075" s="116"/>
      <c r="J1075" s="116"/>
      <c r="K1075" s="116"/>
      <c r="L1075" s="116"/>
    </row>
    <row r="1076" spans="9:12" x14ac:dyDescent="0.25">
      <c r="I1076" s="116"/>
      <c r="J1076" s="116"/>
      <c r="K1076" s="116"/>
      <c r="L1076" s="116"/>
    </row>
    <row r="1077" spans="9:12" x14ac:dyDescent="0.25">
      <c r="I1077" s="116"/>
      <c r="J1077" s="116"/>
      <c r="K1077" s="116"/>
      <c r="L1077" s="116"/>
    </row>
    <row r="1078" spans="9:12" x14ac:dyDescent="0.25">
      <c r="I1078" s="116"/>
      <c r="J1078" s="116"/>
      <c r="K1078" s="116"/>
      <c r="L1078" s="116"/>
    </row>
    <row r="1079" spans="9:12" x14ac:dyDescent="0.25">
      <c r="I1079" s="116"/>
      <c r="J1079" s="116"/>
      <c r="K1079" s="116"/>
      <c r="L1079" s="116"/>
    </row>
    <row r="1080" spans="9:12" x14ac:dyDescent="0.25">
      <c r="I1080" s="116"/>
      <c r="J1080" s="116"/>
      <c r="K1080" s="116"/>
      <c r="L1080" s="116"/>
    </row>
    <row r="1081" spans="9:12" x14ac:dyDescent="0.25">
      <c r="I1081" s="116"/>
      <c r="J1081" s="116"/>
      <c r="K1081" s="116"/>
      <c r="L1081" s="116"/>
    </row>
    <row r="1082" spans="9:12" x14ac:dyDescent="0.25">
      <c r="I1082" s="116"/>
      <c r="J1082" s="116"/>
      <c r="K1082" s="116"/>
      <c r="L1082" s="116"/>
    </row>
    <row r="1083" spans="9:12" x14ac:dyDescent="0.25">
      <c r="I1083" s="116"/>
      <c r="J1083" s="116"/>
      <c r="K1083" s="116"/>
      <c r="L1083" s="116"/>
    </row>
    <row r="1084" spans="9:12" x14ac:dyDescent="0.25">
      <c r="I1084" s="116"/>
      <c r="J1084" s="116"/>
      <c r="K1084" s="116"/>
      <c r="L1084" s="116"/>
    </row>
    <row r="1085" spans="9:12" x14ac:dyDescent="0.25">
      <c r="I1085" s="116"/>
      <c r="J1085" s="116"/>
      <c r="K1085" s="116"/>
      <c r="L1085" s="116"/>
    </row>
    <row r="1086" spans="9:12" x14ac:dyDescent="0.25">
      <c r="I1086" s="116"/>
      <c r="J1086" s="116"/>
      <c r="K1086" s="116"/>
      <c r="L1086" s="116"/>
    </row>
    <row r="1087" spans="9:12" x14ac:dyDescent="0.25">
      <c r="I1087" s="116"/>
      <c r="J1087" s="116"/>
      <c r="K1087" s="116"/>
      <c r="L1087" s="116"/>
    </row>
    <row r="1088" spans="9:12" x14ac:dyDescent="0.25">
      <c r="I1088" s="116"/>
      <c r="J1088" s="116"/>
      <c r="K1088" s="116"/>
      <c r="L1088" s="116"/>
    </row>
    <row r="1089" spans="9:12" x14ac:dyDescent="0.25">
      <c r="I1089" s="116"/>
      <c r="J1089" s="116"/>
      <c r="K1089" s="116"/>
      <c r="L1089" s="116"/>
    </row>
    <row r="1090" spans="9:12" x14ac:dyDescent="0.25">
      <c r="I1090" s="116"/>
      <c r="J1090" s="116"/>
      <c r="K1090" s="116"/>
      <c r="L1090" s="116"/>
    </row>
    <row r="1091" spans="9:12" x14ac:dyDescent="0.25">
      <c r="I1091" s="116"/>
      <c r="J1091" s="116"/>
      <c r="K1091" s="116"/>
      <c r="L1091" s="116"/>
    </row>
    <row r="1092" spans="9:12" x14ac:dyDescent="0.25">
      <c r="I1092" s="116"/>
      <c r="J1092" s="116"/>
      <c r="K1092" s="116"/>
      <c r="L1092" s="116"/>
    </row>
    <row r="1093" spans="9:12" x14ac:dyDescent="0.25">
      <c r="I1093" s="116"/>
      <c r="J1093" s="116"/>
      <c r="K1093" s="116"/>
      <c r="L1093" s="116"/>
    </row>
    <row r="1094" spans="9:12" x14ac:dyDescent="0.25">
      <c r="I1094" s="116"/>
      <c r="J1094" s="116"/>
      <c r="K1094" s="116"/>
      <c r="L1094" s="116"/>
    </row>
    <row r="1095" spans="9:12" x14ac:dyDescent="0.25">
      <c r="I1095" s="116"/>
      <c r="J1095" s="116"/>
      <c r="K1095" s="116"/>
      <c r="L1095" s="116"/>
    </row>
    <row r="1096" spans="9:12" x14ac:dyDescent="0.25">
      <c r="I1096" s="116"/>
      <c r="J1096" s="116"/>
      <c r="K1096" s="116"/>
      <c r="L1096" s="116"/>
    </row>
    <row r="1097" spans="9:12" x14ac:dyDescent="0.25">
      <c r="I1097" s="116"/>
      <c r="J1097" s="116"/>
      <c r="K1097" s="116"/>
      <c r="L1097" s="116"/>
    </row>
    <row r="1098" spans="9:12" x14ac:dyDescent="0.25">
      <c r="I1098" s="116"/>
      <c r="J1098" s="116"/>
      <c r="K1098" s="116"/>
      <c r="L1098" s="116"/>
    </row>
    <row r="1099" spans="9:12" x14ac:dyDescent="0.25">
      <c r="I1099" s="116"/>
      <c r="J1099" s="116"/>
      <c r="K1099" s="116"/>
      <c r="L1099" s="116"/>
    </row>
    <row r="1100" spans="9:12" x14ac:dyDescent="0.25">
      <c r="I1100" s="116"/>
      <c r="J1100" s="116"/>
      <c r="K1100" s="116"/>
      <c r="L1100" s="116"/>
    </row>
    <row r="1101" spans="9:12" x14ac:dyDescent="0.25">
      <c r="I1101" s="116"/>
      <c r="J1101" s="116"/>
      <c r="K1101" s="116"/>
      <c r="L1101" s="116"/>
    </row>
    <row r="1102" spans="9:12" x14ac:dyDescent="0.25">
      <c r="I1102" s="116"/>
      <c r="J1102" s="116"/>
      <c r="K1102" s="116"/>
      <c r="L1102" s="116"/>
    </row>
    <row r="1103" spans="9:12" x14ac:dyDescent="0.25">
      <c r="I1103" s="116"/>
      <c r="J1103" s="116"/>
      <c r="K1103" s="116"/>
      <c r="L1103" s="116"/>
    </row>
    <row r="1104" spans="9:12" x14ac:dyDescent="0.25">
      <c r="I1104" s="116"/>
      <c r="J1104" s="116"/>
      <c r="K1104" s="116"/>
      <c r="L1104" s="116"/>
    </row>
    <row r="1105" spans="9:12" x14ac:dyDescent="0.25">
      <c r="I1105" s="116"/>
      <c r="J1105" s="116"/>
      <c r="K1105" s="116"/>
      <c r="L1105" s="116"/>
    </row>
    <row r="1106" spans="9:12" x14ac:dyDescent="0.25">
      <c r="I1106" s="116"/>
      <c r="J1106" s="116"/>
      <c r="K1106" s="116"/>
      <c r="L1106" s="116"/>
    </row>
    <row r="1107" spans="9:12" x14ac:dyDescent="0.25">
      <c r="I1107" s="116"/>
      <c r="J1107" s="116"/>
      <c r="K1107" s="116"/>
      <c r="L1107" s="116"/>
    </row>
    <row r="1108" spans="9:12" x14ac:dyDescent="0.25">
      <c r="I1108" s="116"/>
      <c r="J1108" s="116"/>
      <c r="K1108" s="116"/>
      <c r="L1108" s="116"/>
    </row>
    <row r="1109" spans="9:12" x14ac:dyDescent="0.25">
      <c r="I1109" s="116"/>
      <c r="J1109" s="116"/>
      <c r="K1109" s="116"/>
      <c r="L1109" s="116"/>
    </row>
    <row r="1110" spans="9:12" x14ac:dyDescent="0.25">
      <c r="I1110" s="116"/>
      <c r="J1110" s="116"/>
      <c r="K1110" s="116"/>
      <c r="L1110" s="116"/>
    </row>
    <row r="1111" spans="9:12" x14ac:dyDescent="0.25">
      <c r="I1111" s="116"/>
      <c r="J1111" s="116"/>
      <c r="K1111" s="116"/>
      <c r="L1111" s="116"/>
    </row>
    <row r="1112" spans="9:12" x14ac:dyDescent="0.25">
      <c r="I1112" s="116"/>
      <c r="J1112" s="116"/>
      <c r="K1112" s="116"/>
      <c r="L1112" s="116"/>
    </row>
    <row r="1113" spans="9:12" x14ac:dyDescent="0.25">
      <c r="I1113" s="116"/>
      <c r="J1113" s="116"/>
      <c r="K1113" s="116"/>
      <c r="L1113" s="116"/>
    </row>
    <row r="1114" spans="9:12" x14ac:dyDescent="0.25">
      <c r="I1114" s="116"/>
      <c r="J1114" s="116"/>
      <c r="K1114" s="116"/>
      <c r="L1114" s="116"/>
    </row>
    <row r="1115" spans="9:12" x14ac:dyDescent="0.25">
      <c r="I1115" s="116"/>
      <c r="J1115" s="116"/>
      <c r="K1115" s="116"/>
      <c r="L1115" s="116"/>
    </row>
    <row r="1116" spans="9:12" x14ac:dyDescent="0.25">
      <c r="I1116" s="116"/>
      <c r="J1116" s="116"/>
      <c r="K1116" s="116"/>
      <c r="L1116" s="116"/>
    </row>
    <row r="1117" spans="9:12" x14ac:dyDescent="0.25">
      <c r="I1117" s="116"/>
      <c r="J1117" s="116"/>
      <c r="K1117" s="116"/>
      <c r="L1117" s="116"/>
    </row>
    <row r="1118" spans="9:12" x14ac:dyDescent="0.25">
      <c r="I1118" s="116"/>
      <c r="J1118" s="116"/>
      <c r="K1118" s="116"/>
      <c r="L1118" s="116"/>
    </row>
    <row r="1119" spans="9:12" x14ac:dyDescent="0.25">
      <c r="I1119" s="116"/>
      <c r="J1119" s="116"/>
      <c r="K1119" s="116"/>
      <c r="L1119" s="116"/>
    </row>
    <row r="1120" spans="9:12" x14ac:dyDescent="0.25">
      <c r="I1120" s="116"/>
      <c r="J1120" s="116"/>
      <c r="K1120" s="116"/>
      <c r="L1120" s="116"/>
    </row>
    <row r="1121" spans="9:12" x14ac:dyDescent="0.25">
      <c r="I1121" s="116"/>
      <c r="J1121" s="116"/>
      <c r="K1121" s="116"/>
      <c r="L1121" s="116"/>
    </row>
    <row r="1122" spans="9:12" x14ac:dyDescent="0.25">
      <c r="I1122" s="116"/>
      <c r="J1122" s="116"/>
      <c r="K1122" s="116"/>
      <c r="L1122" s="116"/>
    </row>
    <row r="1123" spans="9:12" x14ac:dyDescent="0.25">
      <c r="I1123" s="116"/>
      <c r="J1123" s="116"/>
      <c r="K1123" s="116"/>
      <c r="L1123" s="116"/>
    </row>
    <row r="1124" spans="9:12" x14ac:dyDescent="0.25">
      <c r="I1124" s="116"/>
      <c r="J1124" s="116"/>
      <c r="K1124" s="116"/>
      <c r="L1124" s="116"/>
    </row>
    <row r="1125" spans="9:12" x14ac:dyDescent="0.25">
      <c r="I1125" s="116"/>
      <c r="J1125" s="116"/>
      <c r="K1125" s="116"/>
      <c r="L1125" s="116"/>
    </row>
    <row r="1126" spans="9:12" x14ac:dyDescent="0.25">
      <c r="I1126" s="116"/>
      <c r="J1126" s="116"/>
      <c r="K1126" s="116"/>
      <c r="L1126" s="116"/>
    </row>
    <row r="1127" spans="9:12" x14ac:dyDescent="0.25">
      <c r="I1127" s="116"/>
      <c r="J1127" s="116"/>
      <c r="K1127" s="116"/>
      <c r="L1127" s="116"/>
    </row>
    <row r="1128" spans="9:12" x14ac:dyDescent="0.25">
      <c r="I1128" s="116"/>
      <c r="J1128" s="116"/>
      <c r="K1128" s="116"/>
      <c r="L1128" s="116"/>
    </row>
    <row r="1129" spans="9:12" x14ac:dyDescent="0.25">
      <c r="I1129" s="116"/>
      <c r="J1129" s="116"/>
      <c r="K1129" s="116"/>
      <c r="L1129" s="116"/>
    </row>
    <row r="1130" spans="9:12" x14ac:dyDescent="0.25">
      <c r="I1130" s="116"/>
      <c r="J1130" s="116"/>
      <c r="K1130" s="116"/>
      <c r="L1130" s="116"/>
    </row>
    <row r="1131" spans="9:12" x14ac:dyDescent="0.25">
      <c r="I1131" s="116"/>
      <c r="J1131" s="116"/>
      <c r="K1131" s="116"/>
      <c r="L1131" s="116"/>
    </row>
    <row r="1132" spans="9:12" x14ac:dyDescent="0.25">
      <c r="I1132" s="116"/>
      <c r="J1132" s="116"/>
      <c r="K1132" s="116"/>
      <c r="L1132" s="116"/>
    </row>
    <row r="1133" spans="9:12" x14ac:dyDescent="0.25">
      <c r="I1133" s="116"/>
      <c r="J1133" s="116"/>
      <c r="K1133" s="116"/>
      <c r="L1133" s="116"/>
    </row>
    <row r="1134" spans="9:12" x14ac:dyDescent="0.25">
      <c r="I1134" s="116"/>
      <c r="J1134" s="116"/>
      <c r="K1134" s="116"/>
      <c r="L1134" s="116"/>
    </row>
    <row r="1135" spans="9:12" x14ac:dyDescent="0.25">
      <c r="I1135" s="116"/>
      <c r="J1135" s="116"/>
      <c r="K1135" s="116"/>
      <c r="L1135" s="116"/>
    </row>
    <row r="1136" spans="9:12" x14ac:dyDescent="0.25">
      <c r="I1136" s="116"/>
      <c r="J1136" s="116"/>
      <c r="K1136" s="116"/>
      <c r="L1136" s="116"/>
    </row>
    <row r="1137" spans="9:12" x14ac:dyDescent="0.25">
      <c r="I1137" s="116"/>
      <c r="J1137" s="116"/>
      <c r="K1137" s="116"/>
      <c r="L1137" s="116"/>
    </row>
    <row r="1138" spans="9:12" x14ac:dyDescent="0.25">
      <c r="I1138" s="116"/>
      <c r="J1138" s="116"/>
      <c r="K1138" s="116"/>
      <c r="L1138" s="116"/>
    </row>
    <row r="1139" spans="9:12" x14ac:dyDescent="0.25">
      <c r="I1139" s="116"/>
      <c r="J1139" s="116"/>
      <c r="K1139" s="116"/>
      <c r="L1139" s="116"/>
    </row>
    <row r="1140" spans="9:12" x14ac:dyDescent="0.25">
      <c r="I1140" s="116"/>
      <c r="J1140" s="116"/>
      <c r="K1140" s="116"/>
      <c r="L1140" s="116"/>
    </row>
    <row r="1141" spans="9:12" x14ac:dyDescent="0.25">
      <c r="I1141" s="116"/>
      <c r="J1141" s="116"/>
      <c r="K1141" s="116"/>
      <c r="L1141" s="116"/>
    </row>
    <row r="1142" spans="9:12" x14ac:dyDescent="0.25">
      <c r="I1142" s="116"/>
      <c r="J1142" s="116"/>
      <c r="K1142" s="116"/>
      <c r="L1142" s="116"/>
    </row>
    <row r="1143" spans="9:12" x14ac:dyDescent="0.25">
      <c r="I1143" s="116"/>
      <c r="J1143" s="116"/>
      <c r="K1143" s="116"/>
      <c r="L1143" s="116"/>
    </row>
    <row r="1144" spans="9:12" x14ac:dyDescent="0.25">
      <c r="I1144" s="116"/>
      <c r="J1144" s="116"/>
      <c r="K1144" s="116"/>
      <c r="L1144" s="116"/>
    </row>
    <row r="1145" spans="9:12" x14ac:dyDescent="0.25">
      <c r="I1145" s="116"/>
      <c r="J1145" s="116"/>
      <c r="K1145" s="116"/>
      <c r="L1145" s="116"/>
    </row>
    <row r="1146" spans="9:12" x14ac:dyDescent="0.25">
      <c r="I1146" s="116"/>
      <c r="J1146" s="116"/>
      <c r="K1146" s="116"/>
      <c r="L1146" s="116"/>
    </row>
    <row r="1147" spans="9:12" x14ac:dyDescent="0.25">
      <c r="I1147" s="116"/>
      <c r="J1147" s="116"/>
      <c r="K1147" s="116"/>
      <c r="L1147" s="116"/>
    </row>
    <row r="1148" spans="9:12" x14ac:dyDescent="0.25">
      <c r="I1148" s="116"/>
      <c r="J1148" s="116"/>
      <c r="K1148" s="116"/>
      <c r="L1148" s="116"/>
    </row>
    <row r="1149" spans="9:12" x14ac:dyDescent="0.25">
      <c r="I1149" s="116"/>
      <c r="J1149" s="116"/>
      <c r="K1149" s="116"/>
      <c r="L1149" s="116"/>
    </row>
    <row r="1150" spans="9:12" x14ac:dyDescent="0.25">
      <c r="I1150" s="116"/>
      <c r="J1150" s="116"/>
      <c r="K1150" s="116"/>
      <c r="L1150" s="116"/>
    </row>
    <row r="1151" spans="9:12" x14ac:dyDescent="0.25">
      <c r="I1151" s="116"/>
      <c r="J1151" s="116"/>
      <c r="K1151" s="116"/>
      <c r="L1151" s="116"/>
    </row>
    <row r="1152" spans="9:12" x14ac:dyDescent="0.25">
      <c r="I1152" s="116"/>
      <c r="J1152" s="116"/>
      <c r="K1152" s="116"/>
      <c r="L1152" s="116"/>
    </row>
    <row r="1153" spans="9:12" x14ac:dyDescent="0.25">
      <c r="I1153" s="116"/>
      <c r="J1153" s="116"/>
      <c r="K1153" s="116"/>
      <c r="L1153" s="116"/>
    </row>
    <row r="1154" spans="9:12" x14ac:dyDescent="0.25">
      <c r="I1154" s="116"/>
      <c r="J1154" s="116"/>
      <c r="K1154" s="116"/>
      <c r="L1154" s="116"/>
    </row>
    <row r="1155" spans="9:12" x14ac:dyDescent="0.25">
      <c r="I1155" s="116"/>
      <c r="J1155" s="116"/>
      <c r="K1155" s="116"/>
      <c r="L1155" s="116"/>
    </row>
    <row r="1156" spans="9:12" x14ac:dyDescent="0.25">
      <c r="I1156" s="116"/>
      <c r="J1156" s="116"/>
      <c r="K1156" s="116"/>
      <c r="L1156" s="116"/>
    </row>
    <row r="1157" spans="9:12" x14ac:dyDescent="0.25">
      <c r="I1157" s="116"/>
      <c r="J1157" s="116"/>
      <c r="K1157" s="116"/>
      <c r="L1157" s="116"/>
    </row>
    <row r="1158" spans="9:12" x14ac:dyDescent="0.25">
      <c r="I1158" s="116"/>
      <c r="J1158" s="116"/>
      <c r="K1158" s="116"/>
      <c r="L1158" s="116"/>
    </row>
    <row r="1159" spans="9:12" x14ac:dyDescent="0.25">
      <c r="I1159" s="116"/>
      <c r="J1159" s="116"/>
      <c r="K1159" s="116"/>
      <c r="L1159" s="116"/>
    </row>
    <row r="1160" spans="9:12" x14ac:dyDescent="0.25">
      <c r="I1160" s="116"/>
      <c r="J1160" s="116"/>
      <c r="K1160" s="116"/>
      <c r="L1160" s="116"/>
    </row>
    <row r="1161" spans="9:12" x14ac:dyDescent="0.25">
      <c r="I1161" s="116"/>
      <c r="J1161" s="116"/>
      <c r="K1161" s="116"/>
      <c r="L1161" s="116"/>
    </row>
    <row r="1162" spans="9:12" x14ac:dyDescent="0.25">
      <c r="I1162" s="116"/>
      <c r="J1162" s="116"/>
      <c r="K1162" s="116"/>
      <c r="L1162" s="116"/>
    </row>
    <row r="1163" spans="9:12" x14ac:dyDescent="0.25">
      <c r="I1163" s="116"/>
      <c r="J1163" s="116"/>
      <c r="K1163" s="116"/>
      <c r="L1163" s="116"/>
    </row>
    <row r="1164" spans="9:12" x14ac:dyDescent="0.25">
      <c r="I1164" s="116"/>
      <c r="J1164" s="116"/>
      <c r="K1164" s="116"/>
      <c r="L1164" s="116"/>
    </row>
    <row r="1165" spans="9:12" x14ac:dyDescent="0.25">
      <c r="I1165" s="116"/>
      <c r="J1165" s="116"/>
      <c r="K1165" s="116"/>
      <c r="L1165" s="116"/>
    </row>
    <row r="1166" spans="9:12" x14ac:dyDescent="0.25">
      <c r="I1166" s="116"/>
      <c r="J1166" s="116"/>
      <c r="K1166" s="116"/>
      <c r="L1166" s="116"/>
    </row>
    <row r="1167" spans="9:12" x14ac:dyDescent="0.25">
      <c r="I1167" s="116"/>
      <c r="J1167" s="116"/>
      <c r="K1167" s="116"/>
      <c r="L1167" s="116"/>
    </row>
    <row r="1168" spans="9:12" x14ac:dyDescent="0.25">
      <c r="I1168" s="116"/>
      <c r="J1168" s="116"/>
      <c r="K1168" s="116"/>
      <c r="L1168" s="116"/>
    </row>
    <row r="1169" spans="9:12" x14ac:dyDescent="0.25">
      <c r="I1169" s="116"/>
      <c r="J1169" s="116"/>
      <c r="K1169" s="116"/>
      <c r="L1169" s="116"/>
    </row>
    <row r="1170" spans="9:12" x14ac:dyDescent="0.25">
      <c r="I1170" s="116"/>
      <c r="J1170" s="116"/>
      <c r="K1170" s="116"/>
      <c r="L1170" s="116"/>
    </row>
    <row r="1171" spans="9:12" x14ac:dyDescent="0.25">
      <c r="I1171" s="116"/>
      <c r="J1171" s="116"/>
      <c r="K1171" s="116"/>
      <c r="L1171" s="116"/>
    </row>
    <row r="1172" spans="9:12" x14ac:dyDescent="0.25">
      <c r="I1172" s="116"/>
      <c r="J1172" s="116"/>
      <c r="K1172" s="116"/>
      <c r="L1172" s="116"/>
    </row>
    <row r="1173" spans="9:12" x14ac:dyDescent="0.25">
      <c r="I1173" s="116"/>
      <c r="J1173" s="116"/>
      <c r="K1173" s="116"/>
      <c r="L1173" s="116"/>
    </row>
    <row r="1174" spans="9:12" x14ac:dyDescent="0.25">
      <c r="I1174" s="116"/>
      <c r="J1174" s="116"/>
      <c r="K1174" s="116"/>
      <c r="L1174" s="116"/>
    </row>
    <row r="1175" spans="9:12" x14ac:dyDescent="0.25">
      <c r="I1175" s="116"/>
      <c r="J1175" s="116"/>
      <c r="K1175" s="116"/>
      <c r="L1175" s="116"/>
    </row>
    <row r="1176" spans="9:12" x14ac:dyDescent="0.25">
      <c r="I1176" s="116"/>
      <c r="J1176" s="116"/>
      <c r="K1176" s="116"/>
      <c r="L1176" s="116"/>
    </row>
    <row r="1177" spans="9:12" x14ac:dyDescent="0.25">
      <c r="I1177" s="116"/>
      <c r="J1177" s="116"/>
      <c r="K1177" s="116"/>
      <c r="L1177" s="116"/>
    </row>
    <row r="1178" spans="9:12" x14ac:dyDescent="0.25">
      <c r="I1178" s="116"/>
      <c r="J1178" s="116"/>
      <c r="K1178" s="116"/>
      <c r="L1178" s="116"/>
    </row>
    <row r="1179" spans="9:12" x14ac:dyDescent="0.25">
      <c r="I1179" s="116"/>
      <c r="J1179" s="116"/>
      <c r="K1179" s="116"/>
      <c r="L1179" s="116"/>
    </row>
    <row r="1180" spans="9:12" x14ac:dyDescent="0.25">
      <c r="I1180" s="116"/>
      <c r="J1180" s="116"/>
      <c r="K1180" s="116"/>
      <c r="L1180" s="116"/>
    </row>
    <row r="1181" spans="9:12" x14ac:dyDescent="0.25">
      <c r="I1181" s="116"/>
      <c r="J1181" s="116"/>
      <c r="K1181" s="116"/>
      <c r="L1181" s="116"/>
    </row>
    <row r="1182" spans="9:12" x14ac:dyDescent="0.25">
      <c r="I1182" s="116"/>
      <c r="J1182" s="116"/>
      <c r="K1182" s="116"/>
      <c r="L1182" s="116"/>
    </row>
    <row r="1183" spans="9:12" x14ac:dyDescent="0.25">
      <c r="I1183" s="116"/>
      <c r="J1183" s="116"/>
      <c r="K1183" s="116"/>
      <c r="L1183" s="116"/>
    </row>
    <row r="1184" spans="9:12" x14ac:dyDescent="0.25">
      <c r="I1184" s="116"/>
      <c r="J1184" s="116"/>
      <c r="K1184" s="116"/>
      <c r="L1184" s="116"/>
    </row>
    <row r="1185" spans="9:12" x14ac:dyDescent="0.25">
      <c r="I1185" s="116"/>
      <c r="J1185" s="116"/>
      <c r="K1185" s="116"/>
      <c r="L1185" s="116"/>
    </row>
    <row r="1186" spans="9:12" x14ac:dyDescent="0.25">
      <c r="I1186" s="116"/>
      <c r="J1186" s="116"/>
      <c r="K1186" s="116"/>
      <c r="L1186" s="116"/>
    </row>
    <row r="1187" spans="9:12" x14ac:dyDescent="0.25">
      <c r="I1187" s="116"/>
      <c r="J1187" s="116"/>
      <c r="K1187" s="116"/>
      <c r="L1187" s="116"/>
    </row>
    <row r="1188" spans="9:12" x14ac:dyDescent="0.25">
      <c r="I1188" s="116"/>
      <c r="J1188" s="116"/>
      <c r="K1188" s="116"/>
      <c r="L1188" s="116"/>
    </row>
    <row r="1189" spans="9:12" x14ac:dyDescent="0.25">
      <c r="I1189" s="116"/>
      <c r="J1189" s="116"/>
      <c r="K1189" s="116"/>
      <c r="L1189" s="116"/>
    </row>
    <row r="1190" spans="9:12" x14ac:dyDescent="0.25">
      <c r="I1190" s="116"/>
      <c r="J1190" s="116"/>
      <c r="K1190" s="116"/>
      <c r="L1190" s="116"/>
    </row>
    <row r="1191" spans="9:12" x14ac:dyDescent="0.25">
      <c r="I1191" s="116"/>
      <c r="J1191" s="116"/>
      <c r="K1191" s="116"/>
      <c r="L1191" s="116"/>
    </row>
    <row r="1192" spans="9:12" x14ac:dyDescent="0.25">
      <c r="I1192" s="116"/>
      <c r="J1192" s="116"/>
      <c r="K1192" s="116"/>
      <c r="L1192" s="116"/>
    </row>
    <row r="1193" spans="9:12" x14ac:dyDescent="0.25">
      <c r="I1193" s="116"/>
      <c r="J1193" s="116"/>
      <c r="K1193" s="116"/>
      <c r="L1193" s="116"/>
    </row>
    <row r="1194" spans="9:12" x14ac:dyDescent="0.25">
      <c r="I1194" s="116"/>
      <c r="J1194" s="116"/>
      <c r="K1194" s="116"/>
      <c r="L1194" s="116"/>
    </row>
    <row r="1195" spans="9:12" x14ac:dyDescent="0.25">
      <c r="I1195" s="116"/>
      <c r="J1195" s="116"/>
      <c r="K1195" s="116"/>
      <c r="L1195" s="116"/>
    </row>
    <row r="1196" spans="9:12" x14ac:dyDescent="0.25">
      <c r="I1196" s="116"/>
      <c r="J1196" s="116"/>
      <c r="K1196" s="116"/>
      <c r="L1196" s="116"/>
    </row>
    <row r="1197" spans="9:12" x14ac:dyDescent="0.25">
      <c r="I1197" s="116"/>
      <c r="J1197" s="116"/>
      <c r="K1197" s="116"/>
      <c r="L1197" s="116"/>
    </row>
    <row r="1198" spans="9:12" x14ac:dyDescent="0.25">
      <c r="I1198" s="116"/>
      <c r="J1198" s="116"/>
      <c r="K1198" s="116"/>
      <c r="L1198" s="116"/>
    </row>
    <row r="1199" spans="9:12" x14ac:dyDescent="0.25">
      <c r="I1199" s="116"/>
      <c r="J1199" s="116"/>
      <c r="K1199" s="116"/>
      <c r="L1199" s="116"/>
    </row>
    <row r="1200" spans="9:12" x14ac:dyDescent="0.25">
      <c r="I1200" s="116"/>
      <c r="J1200" s="116"/>
      <c r="K1200" s="116"/>
      <c r="L1200" s="116"/>
    </row>
    <row r="1201" spans="9:12" x14ac:dyDescent="0.25">
      <c r="I1201" s="116"/>
      <c r="J1201" s="116"/>
      <c r="K1201" s="116"/>
      <c r="L1201" s="116"/>
    </row>
    <row r="1202" spans="9:12" x14ac:dyDescent="0.25">
      <c r="I1202" s="116"/>
      <c r="J1202" s="116"/>
      <c r="K1202" s="116"/>
      <c r="L1202" s="116"/>
    </row>
    <row r="1203" spans="9:12" x14ac:dyDescent="0.25">
      <c r="I1203" s="116"/>
      <c r="J1203" s="116"/>
      <c r="K1203" s="116"/>
      <c r="L1203" s="116"/>
    </row>
    <row r="1204" spans="9:12" x14ac:dyDescent="0.25">
      <c r="I1204" s="116"/>
      <c r="J1204" s="116"/>
      <c r="K1204" s="116"/>
      <c r="L1204" s="116"/>
    </row>
    <row r="1205" spans="9:12" x14ac:dyDescent="0.25">
      <c r="I1205" s="116"/>
      <c r="J1205" s="116"/>
      <c r="K1205" s="116"/>
      <c r="L1205" s="116"/>
    </row>
    <row r="1206" spans="9:12" x14ac:dyDescent="0.25">
      <c r="I1206" s="116"/>
      <c r="J1206" s="116"/>
      <c r="K1206" s="116"/>
      <c r="L1206" s="116"/>
    </row>
    <row r="1207" spans="9:12" x14ac:dyDescent="0.25">
      <c r="I1207" s="116"/>
      <c r="J1207" s="116"/>
      <c r="K1207" s="116"/>
      <c r="L1207" s="116"/>
    </row>
    <row r="1208" spans="9:12" x14ac:dyDescent="0.25">
      <c r="I1208" s="116"/>
      <c r="J1208" s="116"/>
      <c r="K1208" s="116"/>
      <c r="L1208" s="116"/>
    </row>
    <row r="1209" spans="9:12" x14ac:dyDescent="0.25">
      <c r="I1209" s="116"/>
      <c r="J1209" s="116"/>
      <c r="K1209" s="116"/>
      <c r="L1209" s="116"/>
    </row>
    <row r="1210" spans="9:12" x14ac:dyDescent="0.25">
      <c r="I1210" s="116"/>
      <c r="J1210" s="116"/>
      <c r="K1210" s="116"/>
      <c r="L1210" s="116"/>
    </row>
    <row r="1211" spans="9:12" x14ac:dyDescent="0.25">
      <c r="I1211" s="116"/>
      <c r="J1211" s="116"/>
      <c r="K1211" s="116"/>
      <c r="L1211" s="116"/>
    </row>
    <row r="1212" spans="9:12" x14ac:dyDescent="0.25">
      <c r="I1212" s="116"/>
      <c r="J1212" s="116"/>
      <c r="K1212" s="116"/>
      <c r="L1212" s="116"/>
    </row>
    <row r="1213" spans="9:12" x14ac:dyDescent="0.25">
      <c r="I1213" s="116"/>
      <c r="J1213" s="116"/>
      <c r="K1213" s="116"/>
      <c r="L1213" s="116"/>
    </row>
    <row r="1214" spans="9:12" x14ac:dyDescent="0.25">
      <c r="I1214" s="116"/>
      <c r="J1214" s="116"/>
      <c r="K1214" s="116"/>
      <c r="L1214" s="116"/>
    </row>
    <row r="1215" spans="9:12" x14ac:dyDescent="0.25">
      <c r="I1215" s="116"/>
      <c r="J1215" s="116"/>
      <c r="K1215" s="116"/>
      <c r="L1215" s="116"/>
    </row>
    <row r="1216" spans="9:12" x14ac:dyDescent="0.25">
      <c r="I1216" s="116"/>
      <c r="J1216" s="116"/>
      <c r="K1216" s="116"/>
      <c r="L1216" s="116"/>
    </row>
    <row r="1217" spans="9:12" x14ac:dyDescent="0.25">
      <c r="I1217" s="116"/>
      <c r="J1217" s="116"/>
      <c r="K1217" s="116"/>
      <c r="L1217" s="116"/>
    </row>
    <row r="1218" spans="9:12" x14ac:dyDescent="0.25">
      <c r="I1218" s="116"/>
      <c r="J1218" s="116"/>
      <c r="K1218" s="116"/>
      <c r="L1218" s="116"/>
    </row>
    <row r="1219" spans="9:12" x14ac:dyDescent="0.25">
      <c r="I1219" s="116"/>
      <c r="J1219" s="116"/>
      <c r="K1219" s="116"/>
      <c r="L1219" s="116"/>
    </row>
    <row r="1220" spans="9:12" x14ac:dyDescent="0.25">
      <c r="I1220" s="116"/>
      <c r="J1220" s="116"/>
      <c r="K1220" s="116"/>
      <c r="L1220" s="116"/>
    </row>
    <row r="1221" spans="9:12" x14ac:dyDescent="0.25">
      <c r="I1221" s="116"/>
      <c r="J1221" s="116"/>
      <c r="K1221" s="116"/>
      <c r="L1221" s="116"/>
    </row>
    <row r="1222" spans="9:12" x14ac:dyDescent="0.25">
      <c r="I1222" s="116"/>
      <c r="J1222" s="116"/>
      <c r="K1222" s="116"/>
      <c r="L1222" s="116"/>
    </row>
    <row r="1223" spans="9:12" x14ac:dyDescent="0.25">
      <c r="I1223" s="116"/>
      <c r="J1223" s="116"/>
      <c r="K1223" s="116"/>
      <c r="L1223" s="116"/>
    </row>
    <row r="1224" spans="9:12" x14ac:dyDescent="0.25">
      <c r="I1224" s="116"/>
      <c r="J1224" s="116"/>
      <c r="K1224" s="116"/>
      <c r="L1224" s="116"/>
    </row>
    <row r="1225" spans="9:12" x14ac:dyDescent="0.25">
      <c r="I1225" s="116"/>
      <c r="J1225" s="116"/>
      <c r="K1225" s="116"/>
      <c r="L1225" s="116"/>
    </row>
    <row r="1226" spans="9:12" x14ac:dyDescent="0.25">
      <c r="I1226" s="116"/>
      <c r="J1226" s="116"/>
      <c r="K1226" s="116"/>
      <c r="L1226" s="116"/>
    </row>
    <row r="1227" spans="9:12" x14ac:dyDescent="0.25">
      <c r="I1227" s="116"/>
      <c r="J1227" s="116"/>
      <c r="K1227" s="116"/>
      <c r="L1227" s="116"/>
    </row>
    <row r="1228" spans="9:12" x14ac:dyDescent="0.25">
      <c r="I1228" s="116"/>
      <c r="J1228" s="116"/>
      <c r="K1228" s="116"/>
      <c r="L1228" s="116"/>
    </row>
    <row r="1229" spans="9:12" x14ac:dyDescent="0.25">
      <c r="I1229" s="116"/>
      <c r="J1229" s="116"/>
      <c r="K1229" s="116"/>
      <c r="L1229" s="116"/>
    </row>
    <row r="1230" spans="9:12" x14ac:dyDescent="0.25">
      <c r="I1230" s="116"/>
      <c r="J1230" s="116"/>
      <c r="K1230" s="116"/>
      <c r="L1230" s="116"/>
    </row>
    <row r="1231" spans="9:12" x14ac:dyDescent="0.25">
      <c r="I1231" s="116"/>
      <c r="J1231" s="116"/>
      <c r="K1231" s="116"/>
      <c r="L1231" s="116"/>
    </row>
    <row r="1232" spans="9:12" x14ac:dyDescent="0.25">
      <c r="I1232" s="116"/>
      <c r="J1232" s="116"/>
      <c r="K1232" s="116"/>
      <c r="L1232" s="116"/>
    </row>
    <row r="1233" spans="9:12" x14ac:dyDescent="0.25">
      <c r="I1233" s="116"/>
      <c r="J1233" s="116"/>
      <c r="K1233" s="116"/>
      <c r="L1233" s="116"/>
    </row>
    <row r="1234" spans="9:12" x14ac:dyDescent="0.25">
      <c r="I1234" s="116"/>
      <c r="J1234" s="116"/>
      <c r="K1234" s="116"/>
      <c r="L1234" s="116"/>
    </row>
    <row r="1235" spans="9:12" x14ac:dyDescent="0.25">
      <c r="I1235" s="116"/>
      <c r="J1235" s="116"/>
      <c r="K1235" s="116"/>
      <c r="L1235" s="116"/>
    </row>
    <row r="1236" spans="9:12" x14ac:dyDescent="0.25">
      <c r="I1236" s="116"/>
      <c r="J1236" s="116"/>
      <c r="K1236" s="116"/>
      <c r="L1236" s="116"/>
    </row>
    <row r="1237" spans="9:12" x14ac:dyDescent="0.25">
      <c r="I1237" s="116"/>
      <c r="J1237" s="116"/>
      <c r="K1237" s="116"/>
      <c r="L1237" s="116"/>
    </row>
    <row r="1238" spans="9:12" x14ac:dyDescent="0.25">
      <c r="I1238" s="116"/>
      <c r="J1238" s="116"/>
      <c r="K1238" s="116"/>
      <c r="L1238" s="116"/>
    </row>
    <row r="1239" spans="9:12" x14ac:dyDescent="0.25">
      <c r="I1239" s="116"/>
      <c r="J1239" s="116"/>
      <c r="K1239" s="116"/>
      <c r="L1239" s="116"/>
    </row>
    <row r="1240" spans="9:12" x14ac:dyDescent="0.25">
      <c r="I1240" s="116"/>
      <c r="J1240" s="116"/>
      <c r="K1240" s="116"/>
      <c r="L1240" s="116"/>
    </row>
    <row r="1241" spans="9:12" x14ac:dyDescent="0.25">
      <c r="I1241" s="116"/>
      <c r="J1241" s="116"/>
      <c r="K1241" s="116"/>
      <c r="L1241" s="116"/>
    </row>
    <row r="1242" spans="9:12" x14ac:dyDescent="0.25">
      <c r="I1242" s="116"/>
      <c r="J1242" s="116"/>
      <c r="K1242" s="116"/>
      <c r="L1242" s="116"/>
    </row>
    <row r="1243" spans="9:12" x14ac:dyDescent="0.25">
      <c r="I1243" s="116"/>
      <c r="J1243" s="116"/>
      <c r="K1243" s="116"/>
      <c r="L1243" s="116"/>
    </row>
    <row r="1244" spans="9:12" x14ac:dyDescent="0.25">
      <c r="I1244" s="116"/>
      <c r="J1244" s="116"/>
      <c r="K1244" s="116"/>
      <c r="L1244" s="116"/>
    </row>
    <row r="1245" spans="9:12" x14ac:dyDescent="0.25">
      <c r="I1245" s="116"/>
      <c r="J1245" s="116"/>
      <c r="K1245" s="116"/>
      <c r="L1245" s="116"/>
    </row>
    <row r="1246" spans="9:12" x14ac:dyDescent="0.25">
      <c r="I1246" s="116"/>
      <c r="J1246" s="116"/>
      <c r="K1246" s="116"/>
      <c r="L1246" s="116"/>
    </row>
    <row r="1247" spans="9:12" x14ac:dyDescent="0.25">
      <c r="I1247" s="116"/>
      <c r="J1247" s="116"/>
      <c r="K1247" s="116"/>
      <c r="L1247" s="116"/>
    </row>
    <row r="1248" spans="9:12" x14ac:dyDescent="0.25">
      <c r="I1248" s="116"/>
      <c r="J1248" s="116"/>
      <c r="K1248" s="116"/>
      <c r="L1248" s="116"/>
    </row>
    <row r="1249" spans="9:12" x14ac:dyDescent="0.25">
      <c r="I1249" s="116"/>
      <c r="J1249" s="116"/>
      <c r="K1249" s="116"/>
      <c r="L1249" s="116"/>
    </row>
    <row r="1250" spans="9:12" x14ac:dyDescent="0.25">
      <c r="I1250" s="116"/>
      <c r="J1250" s="116"/>
      <c r="K1250" s="116"/>
      <c r="L1250" s="116"/>
    </row>
    <row r="1251" spans="9:12" x14ac:dyDescent="0.25">
      <c r="I1251" s="116"/>
      <c r="J1251" s="116"/>
      <c r="K1251" s="116"/>
      <c r="L1251" s="116"/>
    </row>
    <row r="1252" spans="9:12" x14ac:dyDescent="0.25">
      <c r="I1252" s="116"/>
      <c r="J1252" s="116"/>
      <c r="K1252" s="116"/>
      <c r="L1252" s="116"/>
    </row>
    <row r="1253" spans="9:12" x14ac:dyDescent="0.25">
      <c r="I1253" s="116"/>
      <c r="J1253" s="116"/>
      <c r="K1253" s="116"/>
      <c r="L1253" s="116"/>
    </row>
    <row r="1254" spans="9:12" x14ac:dyDescent="0.25">
      <c r="I1254" s="116"/>
      <c r="J1254" s="116"/>
      <c r="K1254" s="116"/>
      <c r="L1254" s="116"/>
    </row>
    <row r="1255" spans="9:12" x14ac:dyDescent="0.25">
      <c r="I1255" s="116"/>
      <c r="J1255" s="116"/>
      <c r="K1255" s="116"/>
      <c r="L1255" s="116"/>
    </row>
    <row r="1256" spans="9:12" x14ac:dyDescent="0.25">
      <c r="I1256" s="116"/>
      <c r="J1256" s="116"/>
      <c r="K1256" s="116"/>
      <c r="L1256" s="116"/>
    </row>
    <row r="1257" spans="9:12" x14ac:dyDescent="0.25">
      <c r="I1257" s="116"/>
      <c r="J1257" s="116"/>
      <c r="K1257" s="116"/>
      <c r="L1257" s="116"/>
    </row>
    <row r="1258" spans="9:12" x14ac:dyDescent="0.25">
      <c r="I1258" s="116"/>
      <c r="J1258" s="116"/>
      <c r="K1258" s="116"/>
      <c r="L1258" s="116"/>
    </row>
    <row r="1259" spans="9:12" x14ac:dyDescent="0.25">
      <c r="I1259" s="116"/>
      <c r="J1259" s="116"/>
      <c r="K1259" s="116"/>
      <c r="L1259" s="116"/>
    </row>
    <row r="1260" spans="9:12" x14ac:dyDescent="0.25">
      <c r="I1260" s="116"/>
      <c r="J1260" s="116"/>
      <c r="K1260" s="116"/>
      <c r="L1260" s="116"/>
    </row>
    <row r="1261" spans="9:12" x14ac:dyDescent="0.25">
      <c r="I1261" s="116"/>
      <c r="J1261" s="116"/>
      <c r="K1261" s="116"/>
      <c r="L1261" s="116"/>
    </row>
    <row r="1262" spans="9:12" x14ac:dyDescent="0.25">
      <c r="I1262" s="116"/>
      <c r="J1262" s="116"/>
      <c r="K1262" s="116"/>
      <c r="L1262" s="116"/>
    </row>
    <row r="1263" spans="9:12" x14ac:dyDescent="0.25">
      <c r="I1263" s="116"/>
      <c r="J1263" s="116"/>
      <c r="K1263" s="116"/>
      <c r="L1263" s="116"/>
    </row>
    <row r="1264" spans="9:12" x14ac:dyDescent="0.25">
      <c r="I1264" s="116"/>
      <c r="J1264" s="116"/>
      <c r="K1264" s="116"/>
      <c r="L1264" s="116"/>
    </row>
    <row r="1265" spans="9:12" x14ac:dyDescent="0.25">
      <c r="I1265" s="116"/>
      <c r="J1265" s="116"/>
      <c r="K1265" s="116"/>
      <c r="L1265" s="116"/>
    </row>
    <row r="1266" spans="9:12" x14ac:dyDescent="0.25">
      <c r="I1266" s="116"/>
      <c r="J1266" s="116"/>
      <c r="K1266" s="116"/>
      <c r="L1266" s="116"/>
    </row>
    <row r="1267" spans="9:12" x14ac:dyDescent="0.25">
      <c r="I1267" s="116"/>
      <c r="J1267" s="116"/>
      <c r="K1267" s="116"/>
      <c r="L1267" s="116"/>
    </row>
    <row r="1268" spans="9:12" x14ac:dyDescent="0.25">
      <c r="I1268" s="116"/>
      <c r="J1268" s="116"/>
      <c r="K1268" s="116"/>
      <c r="L1268" s="116"/>
    </row>
    <row r="1269" spans="9:12" x14ac:dyDescent="0.25">
      <c r="I1269" s="116"/>
      <c r="J1269" s="116"/>
      <c r="K1269" s="116"/>
      <c r="L1269" s="116"/>
    </row>
    <row r="1270" spans="9:12" x14ac:dyDescent="0.25">
      <c r="I1270" s="116"/>
      <c r="J1270" s="116"/>
      <c r="K1270" s="116"/>
      <c r="L1270" s="116"/>
    </row>
    <row r="1271" spans="9:12" x14ac:dyDescent="0.25">
      <c r="I1271" s="116"/>
      <c r="J1271" s="116"/>
      <c r="K1271" s="116"/>
      <c r="L1271" s="116"/>
    </row>
    <row r="1272" spans="9:12" x14ac:dyDescent="0.25">
      <c r="I1272" s="116"/>
      <c r="J1272" s="116"/>
      <c r="K1272" s="116"/>
      <c r="L1272" s="116"/>
    </row>
    <row r="1273" spans="9:12" x14ac:dyDescent="0.25">
      <c r="I1273" s="116"/>
      <c r="J1273" s="116"/>
      <c r="K1273" s="116"/>
      <c r="L1273" s="116"/>
    </row>
    <row r="1274" spans="9:12" x14ac:dyDescent="0.25">
      <c r="I1274" s="116"/>
      <c r="J1274" s="116"/>
      <c r="K1274" s="116"/>
      <c r="L1274" s="116"/>
    </row>
    <row r="1275" spans="9:12" x14ac:dyDescent="0.25">
      <c r="I1275" s="116"/>
      <c r="J1275" s="116"/>
      <c r="K1275" s="116"/>
      <c r="L1275" s="116"/>
    </row>
    <row r="1276" spans="9:12" x14ac:dyDescent="0.25">
      <c r="I1276" s="116"/>
      <c r="J1276" s="116"/>
      <c r="K1276" s="116"/>
      <c r="L1276" s="116"/>
    </row>
    <row r="1277" spans="9:12" x14ac:dyDescent="0.25">
      <c r="I1277" s="116"/>
      <c r="J1277" s="116"/>
      <c r="K1277" s="116"/>
      <c r="L1277" s="116"/>
    </row>
    <row r="1278" spans="9:12" x14ac:dyDescent="0.25">
      <c r="I1278" s="116"/>
      <c r="J1278" s="116"/>
      <c r="K1278" s="116"/>
      <c r="L1278" s="116"/>
    </row>
    <row r="1279" spans="9:12" x14ac:dyDescent="0.25">
      <c r="I1279" s="116"/>
      <c r="J1279" s="116"/>
      <c r="K1279" s="116"/>
      <c r="L1279" s="116"/>
    </row>
    <row r="1280" spans="9:12" x14ac:dyDescent="0.25">
      <c r="I1280" s="116"/>
      <c r="J1280" s="116"/>
      <c r="K1280" s="116"/>
      <c r="L1280" s="116"/>
    </row>
    <row r="1281" spans="9:12" x14ac:dyDescent="0.25">
      <c r="I1281" s="116"/>
      <c r="J1281" s="116"/>
      <c r="K1281" s="116"/>
      <c r="L1281" s="116"/>
    </row>
    <row r="1282" spans="9:12" x14ac:dyDescent="0.25">
      <c r="I1282" s="116"/>
      <c r="J1282" s="116"/>
      <c r="K1282" s="116"/>
      <c r="L1282" s="116"/>
    </row>
    <row r="1283" spans="9:12" x14ac:dyDescent="0.25">
      <c r="I1283" s="116"/>
      <c r="J1283" s="116"/>
      <c r="K1283" s="116"/>
      <c r="L1283" s="116"/>
    </row>
    <row r="1284" spans="9:12" x14ac:dyDescent="0.25">
      <c r="I1284" s="116"/>
      <c r="J1284" s="116"/>
      <c r="K1284" s="116"/>
      <c r="L1284" s="116"/>
    </row>
    <row r="1285" spans="9:12" x14ac:dyDescent="0.25">
      <c r="I1285" s="116"/>
      <c r="J1285" s="116"/>
      <c r="K1285" s="116"/>
      <c r="L1285" s="116"/>
    </row>
    <row r="1286" spans="9:12" x14ac:dyDescent="0.25">
      <c r="I1286" s="116"/>
      <c r="J1286" s="116"/>
      <c r="K1286" s="116"/>
      <c r="L1286" s="116"/>
    </row>
    <row r="1287" spans="9:12" x14ac:dyDescent="0.25">
      <c r="I1287" s="116"/>
      <c r="J1287" s="116"/>
      <c r="K1287" s="116"/>
      <c r="L1287" s="116"/>
    </row>
    <row r="1288" spans="9:12" x14ac:dyDescent="0.25">
      <c r="I1288" s="116"/>
      <c r="J1288" s="116"/>
      <c r="K1288" s="116"/>
      <c r="L1288" s="116"/>
    </row>
    <row r="1289" spans="9:12" x14ac:dyDescent="0.25">
      <c r="I1289" s="116"/>
      <c r="J1289" s="116"/>
      <c r="K1289" s="116"/>
      <c r="L1289" s="116"/>
    </row>
    <row r="1290" spans="9:12" x14ac:dyDescent="0.25">
      <c r="I1290" s="116"/>
      <c r="J1290" s="116"/>
      <c r="K1290" s="116"/>
      <c r="L1290" s="116"/>
    </row>
    <row r="1291" spans="9:12" x14ac:dyDescent="0.25">
      <c r="I1291" s="116"/>
      <c r="J1291" s="116"/>
      <c r="K1291" s="116"/>
      <c r="L1291" s="116"/>
    </row>
    <row r="1292" spans="9:12" x14ac:dyDescent="0.25">
      <c r="I1292" s="116"/>
      <c r="J1292" s="116"/>
      <c r="K1292" s="116"/>
      <c r="L1292" s="116"/>
    </row>
    <row r="1293" spans="9:12" x14ac:dyDescent="0.25">
      <c r="I1293" s="116"/>
      <c r="J1293" s="116"/>
      <c r="K1293" s="116"/>
      <c r="L1293" s="116"/>
    </row>
    <row r="1294" spans="9:12" x14ac:dyDescent="0.25">
      <c r="I1294" s="116"/>
      <c r="J1294" s="116"/>
      <c r="K1294" s="116"/>
      <c r="L1294" s="116"/>
    </row>
    <row r="1295" spans="9:12" x14ac:dyDescent="0.25">
      <c r="I1295" s="116"/>
      <c r="J1295" s="116"/>
      <c r="K1295" s="116"/>
      <c r="L1295" s="116"/>
    </row>
    <row r="1296" spans="9:12" x14ac:dyDescent="0.25">
      <c r="I1296" s="116"/>
      <c r="J1296" s="116"/>
      <c r="K1296" s="116"/>
      <c r="L1296" s="116"/>
    </row>
    <row r="1297" spans="9:12" x14ac:dyDescent="0.25">
      <c r="I1297" s="116"/>
      <c r="J1297" s="116"/>
      <c r="K1297" s="116"/>
      <c r="L1297" s="116"/>
    </row>
    <row r="1298" spans="9:12" x14ac:dyDescent="0.25">
      <c r="I1298" s="116"/>
      <c r="J1298" s="116"/>
      <c r="K1298" s="116"/>
      <c r="L1298" s="116"/>
    </row>
    <row r="1299" spans="9:12" x14ac:dyDescent="0.25">
      <c r="I1299" s="116"/>
      <c r="J1299" s="116"/>
      <c r="K1299" s="116"/>
      <c r="L1299" s="116"/>
    </row>
    <row r="1300" spans="9:12" x14ac:dyDescent="0.25">
      <c r="I1300" s="116"/>
      <c r="J1300" s="116"/>
      <c r="K1300" s="116"/>
      <c r="L1300" s="116"/>
    </row>
    <row r="1301" spans="9:12" x14ac:dyDescent="0.25">
      <c r="I1301" s="116"/>
      <c r="J1301" s="116"/>
      <c r="K1301" s="116"/>
      <c r="L1301" s="116"/>
    </row>
    <row r="1302" spans="9:12" x14ac:dyDescent="0.25">
      <c r="I1302" s="116"/>
      <c r="J1302" s="116"/>
      <c r="K1302" s="116"/>
      <c r="L1302" s="116"/>
    </row>
    <row r="1303" spans="9:12" x14ac:dyDescent="0.25">
      <c r="I1303" s="116"/>
      <c r="J1303" s="116"/>
      <c r="K1303" s="116"/>
      <c r="L1303" s="116"/>
    </row>
    <row r="1304" spans="9:12" x14ac:dyDescent="0.25">
      <c r="I1304" s="116"/>
      <c r="J1304" s="116"/>
      <c r="K1304" s="116"/>
      <c r="L1304" s="116"/>
    </row>
    <row r="1305" spans="9:12" x14ac:dyDescent="0.25">
      <c r="I1305" s="116"/>
      <c r="J1305" s="116"/>
      <c r="K1305" s="116"/>
      <c r="L1305" s="116"/>
    </row>
    <row r="1306" spans="9:12" x14ac:dyDescent="0.25">
      <c r="I1306" s="116"/>
      <c r="J1306" s="116"/>
      <c r="K1306" s="116"/>
      <c r="L1306" s="116"/>
    </row>
    <row r="1307" spans="9:12" x14ac:dyDescent="0.25">
      <c r="I1307" s="116"/>
      <c r="J1307" s="116"/>
      <c r="K1307" s="116"/>
      <c r="L1307" s="116"/>
    </row>
    <row r="1308" spans="9:12" x14ac:dyDescent="0.25">
      <c r="I1308" s="116"/>
      <c r="J1308" s="116"/>
      <c r="K1308" s="116"/>
      <c r="L1308" s="116"/>
    </row>
    <row r="1309" spans="9:12" x14ac:dyDescent="0.25">
      <c r="I1309" s="116"/>
      <c r="J1309" s="116"/>
      <c r="K1309" s="116"/>
      <c r="L1309" s="116"/>
    </row>
    <row r="1310" spans="9:12" x14ac:dyDescent="0.25">
      <c r="I1310" s="116"/>
      <c r="J1310" s="116"/>
      <c r="K1310" s="116"/>
      <c r="L1310" s="116"/>
    </row>
    <row r="1311" spans="9:12" x14ac:dyDescent="0.25">
      <c r="I1311" s="116"/>
      <c r="J1311" s="116"/>
      <c r="K1311" s="116"/>
      <c r="L1311" s="116"/>
    </row>
    <row r="1312" spans="9:12" x14ac:dyDescent="0.25">
      <c r="I1312" s="116"/>
      <c r="J1312" s="116"/>
      <c r="K1312" s="116"/>
      <c r="L1312" s="116"/>
    </row>
    <row r="1313" spans="9:12" x14ac:dyDescent="0.25">
      <c r="I1313" s="116"/>
      <c r="J1313" s="116"/>
      <c r="K1313" s="116"/>
      <c r="L1313" s="116"/>
    </row>
    <row r="1314" spans="9:12" x14ac:dyDescent="0.25">
      <c r="I1314" s="116"/>
      <c r="J1314" s="116"/>
      <c r="K1314" s="116"/>
      <c r="L1314" s="116"/>
    </row>
    <row r="1315" spans="9:12" x14ac:dyDescent="0.25">
      <c r="I1315" s="116"/>
      <c r="J1315" s="116"/>
      <c r="K1315" s="116"/>
      <c r="L1315" s="116"/>
    </row>
    <row r="1316" spans="9:12" x14ac:dyDescent="0.25">
      <c r="I1316" s="116"/>
      <c r="J1316" s="116"/>
      <c r="K1316" s="116"/>
      <c r="L1316" s="116"/>
    </row>
    <row r="1317" spans="9:12" x14ac:dyDescent="0.25">
      <c r="I1317" s="116"/>
      <c r="J1317" s="116"/>
      <c r="K1317" s="116"/>
      <c r="L1317" s="116"/>
    </row>
    <row r="1318" spans="9:12" x14ac:dyDescent="0.25">
      <c r="I1318" s="116"/>
      <c r="J1318" s="116"/>
      <c r="K1318" s="116"/>
      <c r="L1318" s="116"/>
    </row>
    <row r="1319" spans="9:12" x14ac:dyDescent="0.25">
      <c r="I1319" s="116"/>
      <c r="J1319" s="116"/>
      <c r="K1319" s="116"/>
      <c r="L1319" s="116"/>
    </row>
    <row r="1320" spans="9:12" x14ac:dyDescent="0.25">
      <c r="I1320" s="116"/>
      <c r="J1320" s="116"/>
      <c r="K1320" s="116"/>
      <c r="L1320" s="116"/>
    </row>
    <row r="1321" spans="9:12" x14ac:dyDescent="0.25">
      <c r="I1321" s="116"/>
      <c r="J1321" s="116"/>
      <c r="K1321" s="116"/>
      <c r="L1321" s="116"/>
    </row>
    <row r="1322" spans="9:12" x14ac:dyDescent="0.25">
      <c r="I1322" s="116"/>
      <c r="J1322" s="116"/>
      <c r="K1322" s="116"/>
      <c r="L1322" s="116"/>
    </row>
    <row r="1323" spans="9:12" x14ac:dyDescent="0.25">
      <c r="I1323" s="116"/>
      <c r="J1323" s="116"/>
      <c r="K1323" s="116"/>
      <c r="L1323" s="116"/>
    </row>
    <row r="1324" spans="9:12" x14ac:dyDescent="0.25">
      <c r="I1324" s="116"/>
      <c r="J1324" s="116"/>
      <c r="K1324" s="116"/>
      <c r="L1324" s="116"/>
    </row>
    <row r="1325" spans="9:12" x14ac:dyDescent="0.25">
      <c r="I1325" s="116"/>
      <c r="J1325" s="116"/>
      <c r="K1325" s="116"/>
      <c r="L1325" s="116"/>
    </row>
    <row r="1326" spans="9:12" x14ac:dyDescent="0.25">
      <c r="I1326" s="116"/>
      <c r="J1326" s="116"/>
      <c r="K1326" s="116"/>
      <c r="L1326" s="116"/>
    </row>
    <row r="1327" spans="9:12" x14ac:dyDescent="0.25">
      <c r="I1327" s="116"/>
      <c r="J1327" s="116"/>
      <c r="K1327" s="116"/>
      <c r="L1327" s="116"/>
    </row>
    <row r="1328" spans="9:12" x14ac:dyDescent="0.25">
      <c r="I1328" s="116"/>
      <c r="J1328" s="116"/>
      <c r="K1328" s="116"/>
      <c r="L1328" s="116"/>
    </row>
    <row r="1329" spans="9:12" x14ac:dyDescent="0.25">
      <c r="I1329" s="116"/>
      <c r="J1329" s="116"/>
      <c r="K1329" s="116"/>
      <c r="L1329" s="116"/>
    </row>
    <row r="1330" spans="9:12" x14ac:dyDescent="0.25">
      <c r="I1330" s="116"/>
      <c r="J1330" s="116"/>
      <c r="K1330" s="116"/>
      <c r="L1330" s="116"/>
    </row>
    <row r="1331" spans="9:12" x14ac:dyDescent="0.25">
      <c r="I1331" s="116"/>
      <c r="J1331" s="116"/>
      <c r="K1331" s="116"/>
      <c r="L1331" s="116"/>
    </row>
    <row r="1332" spans="9:12" x14ac:dyDescent="0.25">
      <c r="I1332" s="116"/>
      <c r="J1332" s="116"/>
      <c r="K1332" s="116"/>
      <c r="L1332" s="116"/>
    </row>
    <row r="1333" spans="9:12" x14ac:dyDescent="0.25">
      <c r="I1333" s="116"/>
      <c r="J1333" s="116"/>
      <c r="K1333" s="116"/>
      <c r="L1333" s="116"/>
    </row>
    <row r="1334" spans="9:12" x14ac:dyDescent="0.25">
      <c r="I1334" s="116"/>
      <c r="J1334" s="116"/>
      <c r="K1334" s="116"/>
      <c r="L1334" s="116"/>
    </row>
    <row r="1335" spans="9:12" x14ac:dyDescent="0.25">
      <c r="I1335" s="116"/>
      <c r="J1335" s="116"/>
      <c r="K1335" s="116"/>
      <c r="L1335" s="116"/>
    </row>
    <row r="1336" spans="9:12" x14ac:dyDescent="0.25">
      <c r="I1336" s="116"/>
      <c r="J1336" s="116"/>
      <c r="K1336" s="116"/>
      <c r="L1336" s="116"/>
    </row>
    <row r="1337" spans="9:12" x14ac:dyDescent="0.25">
      <c r="I1337" s="116"/>
      <c r="J1337" s="116"/>
      <c r="K1337" s="116"/>
      <c r="L1337" s="116"/>
    </row>
    <row r="1338" spans="9:12" x14ac:dyDescent="0.25">
      <c r="I1338" s="116"/>
      <c r="J1338" s="116"/>
      <c r="K1338" s="116"/>
      <c r="L1338" s="116"/>
    </row>
    <row r="1339" spans="9:12" x14ac:dyDescent="0.25">
      <c r="I1339" s="116"/>
      <c r="J1339" s="116"/>
      <c r="K1339" s="116"/>
      <c r="L1339" s="116"/>
    </row>
    <row r="1340" spans="9:12" x14ac:dyDescent="0.25">
      <c r="I1340" s="116"/>
      <c r="J1340" s="116"/>
      <c r="K1340" s="116"/>
      <c r="L1340" s="116"/>
    </row>
    <row r="1341" spans="9:12" x14ac:dyDescent="0.25">
      <c r="I1341" s="116"/>
      <c r="J1341" s="116"/>
      <c r="K1341" s="116"/>
      <c r="L1341" s="116"/>
    </row>
    <row r="1342" spans="9:12" x14ac:dyDescent="0.25">
      <c r="I1342" s="116"/>
      <c r="J1342" s="116"/>
      <c r="K1342" s="116"/>
      <c r="L1342" s="116"/>
    </row>
    <row r="1343" spans="9:12" x14ac:dyDescent="0.25">
      <c r="I1343" s="116"/>
      <c r="J1343" s="116"/>
      <c r="K1343" s="116"/>
      <c r="L1343" s="116"/>
    </row>
    <row r="1344" spans="9:12" x14ac:dyDescent="0.25">
      <c r="I1344" s="116"/>
      <c r="J1344" s="116"/>
      <c r="K1344" s="116"/>
      <c r="L1344" s="116"/>
    </row>
    <row r="1345" spans="9:12" x14ac:dyDescent="0.25">
      <c r="I1345" s="116"/>
      <c r="J1345" s="116"/>
      <c r="K1345" s="116"/>
      <c r="L1345" s="116"/>
    </row>
    <row r="1346" spans="9:12" x14ac:dyDescent="0.25">
      <c r="I1346" s="116"/>
      <c r="J1346" s="116"/>
      <c r="K1346" s="116"/>
      <c r="L1346" s="116"/>
    </row>
    <row r="1347" spans="9:12" x14ac:dyDescent="0.25">
      <c r="I1347" s="116"/>
      <c r="J1347" s="116"/>
      <c r="K1347" s="116"/>
      <c r="L1347" s="116"/>
    </row>
    <row r="1348" spans="9:12" x14ac:dyDescent="0.25">
      <c r="I1348" s="116"/>
      <c r="J1348" s="116"/>
      <c r="K1348" s="116"/>
      <c r="L1348" s="116"/>
    </row>
    <row r="1349" spans="9:12" x14ac:dyDescent="0.25">
      <c r="I1349" s="116"/>
      <c r="J1349" s="116"/>
      <c r="K1349" s="116"/>
      <c r="L1349" s="116"/>
    </row>
    <row r="1350" spans="9:12" x14ac:dyDescent="0.25">
      <c r="I1350" s="116"/>
      <c r="J1350" s="116"/>
      <c r="K1350" s="116"/>
      <c r="L1350" s="116"/>
    </row>
    <row r="1351" spans="9:12" x14ac:dyDescent="0.25">
      <c r="I1351" s="116"/>
      <c r="J1351" s="116"/>
      <c r="K1351" s="116"/>
      <c r="L1351" s="116"/>
    </row>
    <row r="1352" spans="9:12" x14ac:dyDescent="0.25">
      <c r="I1352" s="116"/>
      <c r="J1352" s="116"/>
      <c r="K1352" s="116"/>
      <c r="L1352" s="116"/>
    </row>
    <row r="1353" spans="9:12" x14ac:dyDescent="0.25">
      <c r="I1353" s="116"/>
      <c r="J1353" s="116"/>
      <c r="K1353" s="116"/>
      <c r="L1353" s="116"/>
    </row>
    <row r="1354" spans="9:12" x14ac:dyDescent="0.25">
      <c r="I1354" s="116"/>
      <c r="J1354" s="116"/>
      <c r="K1354" s="116"/>
      <c r="L1354" s="116"/>
    </row>
    <row r="1355" spans="9:12" x14ac:dyDescent="0.25">
      <c r="I1355" s="116"/>
      <c r="J1355" s="116"/>
      <c r="K1355" s="116"/>
      <c r="L1355" s="116"/>
    </row>
    <row r="1356" spans="9:12" x14ac:dyDescent="0.25">
      <c r="I1356" s="116"/>
      <c r="J1356" s="116"/>
      <c r="K1356" s="116"/>
      <c r="L1356" s="116"/>
    </row>
    <row r="1357" spans="9:12" x14ac:dyDescent="0.25">
      <c r="I1357" s="116"/>
      <c r="J1357" s="116"/>
      <c r="K1357" s="116"/>
      <c r="L1357" s="116"/>
    </row>
    <row r="1358" spans="9:12" x14ac:dyDescent="0.25">
      <c r="I1358" s="116"/>
      <c r="J1358" s="116"/>
      <c r="K1358" s="116"/>
      <c r="L1358" s="116"/>
    </row>
    <row r="1359" spans="9:12" x14ac:dyDescent="0.25">
      <c r="I1359" s="116"/>
      <c r="J1359" s="116"/>
      <c r="K1359" s="116"/>
      <c r="L1359" s="116"/>
    </row>
    <row r="1360" spans="9:12" x14ac:dyDescent="0.25">
      <c r="I1360" s="116"/>
      <c r="J1360" s="116"/>
      <c r="K1360" s="116"/>
      <c r="L1360" s="116"/>
    </row>
    <row r="1361" spans="9:12" x14ac:dyDescent="0.25">
      <c r="I1361" s="116"/>
      <c r="J1361" s="116"/>
      <c r="K1361" s="116"/>
      <c r="L1361" s="116"/>
    </row>
    <row r="1362" spans="9:12" x14ac:dyDescent="0.25">
      <c r="I1362" s="116"/>
      <c r="J1362" s="116"/>
      <c r="K1362" s="116"/>
      <c r="L1362" s="116"/>
    </row>
    <row r="1363" spans="9:12" x14ac:dyDescent="0.25">
      <c r="I1363" s="116"/>
      <c r="J1363" s="116"/>
      <c r="K1363" s="116"/>
      <c r="L1363" s="116"/>
    </row>
    <row r="1364" spans="9:12" x14ac:dyDescent="0.25">
      <c r="I1364" s="116"/>
      <c r="J1364" s="116"/>
      <c r="K1364" s="116"/>
      <c r="L1364" s="116"/>
    </row>
    <row r="1365" spans="9:12" x14ac:dyDescent="0.25">
      <c r="I1365" s="116"/>
      <c r="J1365" s="116"/>
      <c r="K1365" s="116"/>
      <c r="L1365" s="116"/>
    </row>
    <row r="1366" spans="9:12" x14ac:dyDescent="0.25">
      <c r="I1366" s="116"/>
      <c r="J1366" s="116"/>
      <c r="K1366" s="116"/>
      <c r="L1366" s="116"/>
    </row>
    <row r="1367" spans="9:12" x14ac:dyDescent="0.25">
      <c r="I1367" s="116"/>
      <c r="J1367" s="116"/>
      <c r="K1367" s="116"/>
      <c r="L1367" s="116"/>
    </row>
    <row r="1368" spans="9:12" x14ac:dyDescent="0.25">
      <c r="I1368" s="116"/>
      <c r="J1368" s="116"/>
      <c r="K1368" s="116"/>
      <c r="L1368" s="116"/>
    </row>
    <row r="1369" spans="9:12" x14ac:dyDescent="0.25">
      <c r="I1369" s="116"/>
      <c r="J1369" s="116"/>
      <c r="K1369" s="116"/>
      <c r="L1369" s="116"/>
    </row>
    <row r="1370" spans="9:12" x14ac:dyDescent="0.25">
      <c r="I1370" s="116"/>
      <c r="J1370" s="116"/>
      <c r="K1370" s="116"/>
      <c r="L1370" s="116"/>
    </row>
    <row r="1371" spans="9:12" x14ac:dyDescent="0.25">
      <c r="I1371" s="116"/>
      <c r="J1371" s="116"/>
      <c r="K1371" s="116"/>
      <c r="L1371" s="116"/>
    </row>
    <row r="1372" spans="9:12" x14ac:dyDescent="0.25">
      <c r="I1372" s="116"/>
      <c r="J1372" s="116"/>
      <c r="K1372" s="116"/>
      <c r="L1372" s="116"/>
    </row>
    <row r="1373" spans="9:12" x14ac:dyDescent="0.25">
      <c r="I1373" s="116"/>
      <c r="J1373" s="116"/>
      <c r="K1373" s="116"/>
      <c r="L1373" s="116"/>
    </row>
    <row r="1374" spans="9:12" x14ac:dyDescent="0.25">
      <c r="I1374" s="116"/>
      <c r="J1374" s="116"/>
      <c r="K1374" s="116"/>
      <c r="L1374" s="116"/>
    </row>
    <row r="1375" spans="9:12" x14ac:dyDescent="0.25">
      <c r="I1375" s="116"/>
      <c r="J1375" s="116"/>
      <c r="K1375" s="116"/>
      <c r="L1375" s="116"/>
    </row>
    <row r="1376" spans="9:12" x14ac:dyDescent="0.25">
      <c r="I1376" s="116"/>
      <c r="J1376" s="116"/>
      <c r="K1376" s="116"/>
      <c r="L1376" s="116"/>
    </row>
    <row r="1377" spans="9:12" x14ac:dyDescent="0.25">
      <c r="I1377" s="116"/>
      <c r="J1377" s="116"/>
      <c r="K1377" s="116"/>
      <c r="L1377" s="116"/>
    </row>
    <row r="1378" spans="9:12" x14ac:dyDescent="0.25">
      <c r="I1378" s="116"/>
      <c r="J1378" s="116"/>
      <c r="K1378" s="116"/>
      <c r="L1378" s="116"/>
    </row>
    <row r="1379" spans="9:12" x14ac:dyDescent="0.25">
      <c r="I1379" s="116"/>
      <c r="J1379" s="116"/>
      <c r="K1379" s="116"/>
      <c r="L1379" s="116"/>
    </row>
    <row r="1380" spans="9:12" x14ac:dyDescent="0.25">
      <c r="I1380" s="116"/>
      <c r="J1380" s="116"/>
      <c r="K1380" s="116"/>
      <c r="L1380" s="116"/>
    </row>
    <row r="1381" spans="9:12" x14ac:dyDescent="0.25">
      <c r="I1381" s="116"/>
      <c r="J1381" s="116"/>
      <c r="K1381" s="116"/>
      <c r="L1381" s="116"/>
    </row>
    <row r="1382" spans="9:12" x14ac:dyDescent="0.25">
      <c r="I1382" s="116"/>
      <c r="J1382" s="116"/>
      <c r="K1382" s="116"/>
      <c r="L1382" s="116"/>
    </row>
    <row r="1383" spans="9:12" x14ac:dyDescent="0.25">
      <c r="I1383" s="116"/>
      <c r="J1383" s="116"/>
      <c r="K1383" s="116"/>
      <c r="L1383" s="116"/>
    </row>
    <row r="1384" spans="9:12" x14ac:dyDescent="0.25">
      <c r="I1384" s="116"/>
      <c r="J1384" s="116"/>
      <c r="K1384" s="116"/>
      <c r="L1384" s="116"/>
    </row>
    <row r="1385" spans="9:12" x14ac:dyDescent="0.25">
      <c r="I1385" s="116"/>
      <c r="J1385" s="116"/>
      <c r="K1385" s="116"/>
      <c r="L1385" s="116"/>
    </row>
    <row r="1386" spans="9:12" x14ac:dyDescent="0.25">
      <c r="I1386" s="116"/>
      <c r="J1386" s="116"/>
      <c r="K1386" s="116"/>
      <c r="L1386" s="116"/>
    </row>
    <row r="1387" spans="9:12" x14ac:dyDescent="0.25">
      <c r="I1387" s="116"/>
      <c r="J1387" s="116"/>
      <c r="K1387" s="116"/>
      <c r="L1387" s="116"/>
    </row>
    <row r="1388" spans="9:12" x14ac:dyDescent="0.25">
      <c r="I1388" s="116"/>
      <c r="J1388" s="116"/>
      <c r="K1388" s="116"/>
      <c r="L1388" s="116"/>
    </row>
    <row r="1389" spans="9:12" x14ac:dyDescent="0.25">
      <c r="I1389" s="116"/>
      <c r="J1389" s="116"/>
      <c r="K1389" s="116"/>
      <c r="L1389" s="116"/>
    </row>
    <row r="1390" spans="9:12" x14ac:dyDescent="0.25">
      <c r="I1390" s="116"/>
      <c r="J1390" s="116"/>
      <c r="K1390" s="116"/>
      <c r="L1390" s="116"/>
    </row>
    <row r="1391" spans="9:12" x14ac:dyDescent="0.25">
      <c r="I1391" s="116"/>
      <c r="J1391" s="116"/>
      <c r="K1391" s="116"/>
      <c r="L1391" s="116"/>
    </row>
    <row r="1392" spans="9:12" x14ac:dyDescent="0.25">
      <c r="I1392" s="116"/>
      <c r="J1392" s="116"/>
      <c r="K1392" s="116"/>
      <c r="L1392" s="116"/>
    </row>
    <row r="1393" spans="9:12" x14ac:dyDescent="0.25">
      <c r="I1393" s="116"/>
      <c r="J1393" s="116"/>
      <c r="K1393" s="116"/>
      <c r="L1393" s="116"/>
    </row>
    <row r="1394" spans="9:12" x14ac:dyDescent="0.25">
      <c r="I1394" s="116"/>
      <c r="J1394" s="116"/>
      <c r="K1394" s="116"/>
      <c r="L1394" s="116"/>
    </row>
    <row r="1395" spans="9:12" x14ac:dyDescent="0.25">
      <c r="I1395" s="116"/>
      <c r="J1395" s="116"/>
      <c r="K1395" s="116"/>
      <c r="L1395" s="116"/>
    </row>
    <row r="1396" spans="9:12" x14ac:dyDescent="0.25">
      <c r="I1396" s="116"/>
      <c r="J1396" s="116"/>
      <c r="K1396" s="116"/>
      <c r="L1396" s="116"/>
    </row>
    <row r="1397" spans="9:12" x14ac:dyDescent="0.25">
      <c r="I1397" s="116"/>
      <c r="J1397" s="116"/>
      <c r="K1397" s="116"/>
      <c r="L1397" s="116"/>
    </row>
    <row r="1398" spans="9:12" x14ac:dyDescent="0.25">
      <c r="I1398" s="116"/>
      <c r="J1398" s="116"/>
      <c r="K1398" s="116"/>
      <c r="L1398" s="116"/>
    </row>
    <row r="1399" spans="9:12" x14ac:dyDescent="0.25">
      <c r="I1399" s="116"/>
      <c r="J1399" s="116"/>
      <c r="K1399" s="116"/>
      <c r="L1399" s="116"/>
    </row>
    <row r="1400" spans="9:12" x14ac:dyDescent="0.25">
      <c r="I1400" s="116"/>
      <c r="J1400" s="116"/>
      <c r="K1400" s="116"/>
      <c r="L1400" s="116"/>
    </row>
    <row r="1401" spans="9:12" x14ac:dyDescent="0.25">
      <c r="I1401" s="116"/>
      <c r="J1401" s="116"/>
      <c r="K1401" s="116"/>
      <c r="L1401" s="116"/>
    </row>
    <row r="1402" spans="9:12" x14ac:dyDescent="0.25">
      <c r="I1402" s="116"/>
      <c r="J1402" s="116"/>
      <c r="K1402" s="116"/>
      <c r="L1402" s="116"/>
    </row>
    <row r="1403" spans="9:12" x14ac:dyDescent="0.25">
      <c r="I1403" s="116"/>
      <c r="J1403" s="116"/>
      <c r="K1403" s="116"/>
      <c r="L1403" s="116"/>
    </row>
    <row r="1404" spans="9:12" x14ac:dyDescent="0.25">
      <c r="I1404" s="116"/>
      <c r="J1404" s="116"/>
      <c r="K1404" s="116"/>
      <c r="L1404" s="116"/>
    </row>
    <row r="1405" spans="9:12" x14ac:dyDescent="0.25">
      <c r="I1405" s="116"/>
      <c r="J1405" s="116"/>
      <c r="K1405" s="116"/>
      <c r="L1405" s="116"/>
    </row>
    <row r="1406" spans="9:12" x14ac:dyDescent="0.25">
      <c r="I1406" s="116"/>
      <c r="J1406" s="116"/>
      <c r="K1406" s="116"/>
      <c r="L1406" s="116"/>
    </row>
    <row r="1407" spans="9:12" x14ac:dyDescent="0.25">
      <c r="I1407" s="116"/>
      <c r="J1407" s="116"/>
      <c r="K1407" s="116"/>
      <c r="L1407" s="116"/>
    </row>
    <row r="1408" spans="9:12" x14ac:dyDescent="0.25">
      <c r="I1408" s="116"/>
      <c r="J1408" s="116"/>
      <c r="K1408" s="116"/>
      <c r="L1408" s="116"/>
    </row>
    <row r="1409" spans="9:12" x14ac:dyDescent="0.25">
      <c r="I1409" s="116"/>
      <c r="J1409" s="116"/>
      <c r="K1409" s="116"/>
      <c r="L1409" s="116"/>
    </row>
    <row r="1410" spans="9:12" x14ac:dyDescent="0.25">
      <c r="I1410" s="116"/>
      <c r="J1410" s="116"/>
      <c r="K1410" s="116"/>
      <c r="L1410" s="116"/>
    </row>
    <row r="1411" spans="9:12" x14ac:dyDescent="0.25">
      <c r="I1411" s="116"/>
      <c r="J1411" s="116"/>
      <c r="K1411" s="116"/>
      <c r="L1411" s="116"/>
    </row>
    <row r="1412" spans="9:12" x14ac:dyDescent="0.25">
      <c r="I1412" s="116"/>
      <c r="J1412" s="116"/>
      <c r="K1412" s="116"/>
      <c r="L1412" s="116"/>
    </row>
    <row r="1413" spans="9:12" x14ac:dyDescent="0.25">
      <c r="I1413" s="116"/>
      <c r="J1413" s="116"/>
      <c r="K1413" s="116"/>
      <c r="L1413" s="116"/>
    </row>
    <row r="1414" spans="9:12" x14ac:dyDescent="0.25">
      <c r="I1414" s="116"/>
      <c r="J1414" s="116"/>
      <c r="K1414" s="116"/>
      <c r="L1414" s="116"/>
    </row>
    <row r="1415" spans="9:12" x14ac:dyDescent="0.25">
      <c r="I1415" s="116"/>
      <c r="J1415" s="116"/>
      <c r="K1415" s="116"/>
      <c r="L1415" s="116"/>
    </row>
    <row r="1416" spans="9:12" x14ac:dyDescent="0.25">
      <c r="I1416" s="116"/>
      <c r="J1416" s="116"/>
      <c r="K1416" s="116"/>
      <c r="L1416" s="116"/>
    </row>
    <row r="1417" spans="9:12" x14ac:dyDescent="0.25">
      <c r="I1417" s="116"/>
      <c r="J1417" s="116"/>
      <c r="K1417" s="116"/>
      <c r="L1417" s="116"/>
    </row>
    <row r="1418" spans="9:12" x14ac:dyDescent="0.25">
      <c r="I1418" s="116"/>
      <c r="J1418" s="116"/>
      <c r="K1418" s="116"/>
      <c r="L1418" s="116"/>
    </row>
    <row r="1419" spans="9:12" x14ac:dyDescent="0.25">
      <c r="I1419" s="116"/>
      <c r="J1419" s="116"/>
      <c r="K1419" s="116"/>
      <c r="L1419" s="116"/>
    </row>
    <row r="1420" spans="9:12" x14ac:dyDescent="0.25">
      <c r="I1420" s="116"/>
      <c r="J1420" s="116"/>
      <c r="K1420" s="116"/>
      <c r="L1420" s="116"/>
    </row>
    <row r="1421" spans="9:12" x14ac:dyDescent="0.25">
      <c r="I1421" s="116"/>
      <c r="J1421" s="116"/>
      <c r="K1421" s="116"/>
      <c r="L1421" s="116"/>
    </row>
    <row r="1422" spans="9:12" x14ac:dyDescent="0.25">
      <c r="I1422" s="116"/>
      <c r="J1422" s="116"/>
      <c r="K1422" s="116"/>
      <c r="L1422" s="116"/>
    </row>
    <row r="1423" spans="9:12" x14ac:dyDescent="0.25">
      <c r="I1423" s="116"/>
      <c r="J1423" s="116"/>
      <c r="K1423" s="116"/>
      <c r="L1423" s="116"/>
    </row>
    <row r="1424" spans="9:12" x14ac:dyDescent="0.25">
      <c r="I1424" s="116"/>
      <c r="J1424" s="116"/>
      <c r="K1424" s="116"/>
      <c r="L1424" s="116"/>
    </row>
    <row r="1425" spans="9:12" x14ac:dyDescent="0.25">
      <c r="I1425" s="116"/>
      <c r="J1425" s="116"/>
      <c r="K1425" s="116"/>
      <c r="L1425" s="116"/>
    </row>
    <row r="1426" spans="9:12" x14ac:dyDescent="0.25">
      <c r="I1426" s="116"/>
      <c r="J1426" s="116"/>
      <c r="K1426" s="116"/>
      <c r="L1426" s="116"/>
    </row>
    <row r="1427" spans="9:12" x14ac:dyDescent="0.25">
      <c r="I1427" s="116"/>
      <c r="J1427" s="116"/>
      <c r="K1427" s="116"/>
      <c r="L1427" s="116"/>
    </row>
    <row r="1428" spans="9:12" x14ac:dyDescent="0.25">
      <c r="I1428" s="116"/>
      <c r="J1428" s="116"/>
      <c r="K1428" s="116"/>
      <c r="L1428" s="116"/>
    </row>
    <row r="1429" spans="9:12" x14ac:dyDescent="0.25">
      <c r="I1429" s="116"/>
      <c r="J1429" s="116"/>
      <c r="K1429" s="116"/>
      <c r="L1429" s="116"/>
    </row>
    <row r="1430" spans="9:12" x14ac:dyDescent="0.25">
      <c r="I1430" s="116"/>
      <c r="J1430" s="116"/>
      <c r="K1430" s="116"/>
      <c r="L1430" s="116"/>
    </row>
    <row r="1431" spans="9:12" x14ac:dyDescent="0.25">
      <c r="I1431" s="116"/>
      <c r="J1431" s="116"/>
      <c r="K1431" s="116"/>
      <c r="L1431" s="116"/>
    </row>
    <row r="1432" spans="9:12" x14ac:dyDescent="0.25">
      <c r="I1432" s="116"/>
      <c r="J1432" s="116"/>
      <c r="K1432" s="116"/>
      <c r="L1432" s="116"/>
    </row>
    <row r="1433" spans="9:12" x14ac:dyDescent="0.25">
      <c r="I1433" s="116"/>
      <c r="J1433" s="116"/>
      <c r="K1433" s="116"/>
      <c r="L1433" s="116"/>
    </row>
    <row r="1434" spans="9:12" x14ac:dyDescent="0.25">
      <c r="I1434" s="116"/>
      <c r="J1434" s="116"/>
      <c r="K1434" s="116"/>
      <c r="L1434" s="116"/>
    </row>
    <row r="1435" spans="9:12" x14ac:dyDescent="0.25">
      <c r="I1435" s="116"/>
      <c r="J1435" s="116"/>
      <c r="K1435" s="116"/>
      <c r="L1435" s="116"/>
    </row>
    <row r="1436" spans="9:12" x14ac:dyDescent="0.25">
      <c r="I1436" s="116"/>
      <c r="J1436" s="116"/>
      <c r="K1436" s="116"/>
      <c r="L1436" s="116"/>
    </row>
    <row r="1437" spans="9:12" x14ac:dyDescent="0.25">
      <c r="I1437" s="116"/>
      <c r="J1437" s="116"/>
      <c r="K1437" s="116"/>
      <c r="L1437" s="116"/>
    </row>
    <row r="1438" spans="9:12" x14ac:dyDescent="0.25">
      <c r="I1438" s="116"/>
      <c r="J1438" s="116"/>
      <c r="K1438" s="116"/>
      <c r="L1438" s="116"/>
    </row>
    <row r="1439" spans="9:12" x14ac:dyDescent="0.25">
      <c r="I1439" s="116"/>
      <c r="J1439" s="116"/>
      <c r="K1439" s="116"/>
      <c r="L1439" s="116"/>
    </row>
    <row r="1440" spans="9:12" x14ac:dyDescent="0.25">
      <c r="I1440" s="116"/>
      <c r="J1440" s="116"/>
      <c r="K1440" s="116"/>
      <c r="L1440" s="116"/>
    </row>
    <row r="1441" spans="9:12" x14ac:dyDescent="0.25">
      <c r="I1441" s="116"/>
      <c r="J1441" s="116"/>
      <c r="K1441" s="116"/>
      <c r="L1441" s="116"/>
    </row>
    <row r="1442" spans="9:12" x14ac:dyDescent="0.25">
      <c r="I1442" s="116"/>
      <c r="J1442" s="116"/>
      <c r="K1442" s="116"/>
      <c r="L1442" s="116"/>
    </row>
    <row r="1443" spans="9:12" x14ac:dyDescent="0.25">
      <c r="I1443" s="116"/>
      <c r="J1443" s="116"/>
      <c r="K1443" s="116"/>
      <c r="L1443" s="116"/>
    </row>
    <row r="1444" spans="9:12" x14ac:dyDescent="0.25">
      <c r="I1444" s="116"/>
      <c r="J1444" s="116"/>
      <c r="K1444" s="116"/>
      <c r="L1444" s="116"/>
    </row>
    <row r="1445" spans="9:12" x14ac:dyDescent="0.25">
      <c r="I1445" s="116"/>
      <c r="J1445" s="116"/>
      <c r="K1445" s="116"/>
      <c r="L1445" s="116"/>
    </row>
    <row r="1446" spans="9:12" x14ac:dyDescent="0.25">
      <c r="I1446" s="116"/>
      <c r="J1446" s="116"/>
      <c r="K1446" s="116"/>
      <c r="L1446" s="116"/>
    </row>
    <row r="1447" spans="9:12" x14ac:dyDescent="0.25">
      <c r="I1447" s="116"/>
      <c r="J1447" s="116"/>
      <c r="K1447" s="116"/>
      <c r="L1447" s="116"/>
    </row>
    <row r="1448" spans="9:12" x14ac:dyDescent="0.25">
      <c r="I1448" s="116"/>
      <c r="J1448" s="116"/>
      <c r="K1448" s="116"/>
      <c r="L1448" s="116"/>
    </row>
    <row r="1449" spans="9:12" x14ac:dyDescent="0.25">
      <c r="I1449" s="116"/>
      <c r="J1449" s="116"/>
      <c r="K1449" s="116"/>
      <c r="L1449" s="116"/>
    </row>
    <row r="1450" spans="9:12" x14ac:dyDescent="0.25">
      <c r="I1450" s="116"/>
      <c r="J1450" s="116"/>
      <c r="K1450" s="116"/>
      <c r="L1450" s="116"/>
    </row>
    <row r="1451" spans="9:12" x14ac:dyDescent="0.25">
      <c r="I1451" s="116"/>
      <c r="J1451" s="116"/>
      <c r="K1451" s="116"/>
      <c r="L1451" s="116"/>
    </row>
    <row r="1452" spans="9:12" x14ac:dyDescent="0.25">
      <c r="I1452" s="116"/>
      <c r="J1452" s="116"/>
      <c r="K1452" s="116"/>
      <c r="L1452" s="116"/>
    </row>
    <row r="1453" spans="9:12" x14ac:dyDescent="0.25">
      <c r="I1453" s="116"/>
      <c r="J1453" s="116"/>
      <c r="K1453" s="116"/>
      <c r="L1453" s="116"/>
    </row>
    <row r="1454" spans="9:12" x14ac:dyDescent="0.25">
      <c r="I1454" s="116"/>
      <c r="J1454" s="116"/>
      <c r="K1454" s="116"/>
      <c r="L1454" s="116"/>
    </row>
    <row r="1455" spans="9:12" x14ac:dyDescent="0.25">
      <c r="I1455" s="116"/>
      <c r="J1455" s="116"/>
      <c r="K1455" s="116"/>
      <c r="L1455" s="116"/>
    </row>
    <row r="1456" spans="9:12" x14ac:dyDescent="0.25">
      <c r="I1456" s="116"/>
      <c r="J1456" s="116"/>
      <c r="K1456" s="116"/>
      <c r="L1456" s="116"/>
    </row>
    <row r="1457" spans="9:12" x14ac:dyDescent="0.25">
      <c r="I1457" s="116"/>
      <c r="J1457" s="116"/>
      <c r="K1457" s="116"/>
      <c r="L1457" s="116"/>
    </row>
    <row r="1458" spans="9:12" x14ac:dyDescent="0.25">
      <c r="I1458" s="116"/>
      <c r="J1458" s="116"/>
      <c r="K1458" s="116"/>
      <c r="L1458" s="116"/>
    </row>
    <row r="1459" spans="9:12" x14ac:dyDescent="0.25">
      <c r="I1459" s="116"/>
      <c r="J1459" s="116"/>
      <c r="K1459" s="116"/>
      <c r="L1459" s="116"/>
    </row>
    <row r="1460" spans="9:12" x14ac:dyDescent="0.25">
      <c r="I1460" s="116"/>
      <c r="J1460" s="116"/>
      <c r="K1460" s="116"/>
      <c r="L1460" s="116"/>
    </row>
    <row r="1461" spans="9:12" x14ac:dyDescent="0.25">
      <c r="I1461" s="116"/>
      <c r="J1461" s="116"/>
      <c r="K1461" s="116"/>
      <c r="L1461" s="116"/>
    </row>
    <row r="1462" spans="9:12" x14ac:dyDescent="0.25">
      <c r="I1462" s="116"/>
      <c r="J1462" s="116"/>
      <c r="K1462" s="116"/>
      <c r="L1462" s="116"/>
    </row>
    <row r="1463" spans="9:12" x14ac:dyDescent="0.25">
      <c r="I1463" s="116"/>
      <c r="J1463" s="116"/>
      <c r="K1463" s="116"/>
      <c r="L1463" s="116"/>
    </row>
    <row r="1464" spans="9:12" x14ac:dyDescent="0.25">
      <c r="I1464" s="116"/>
      <c r="J1464" s="116"/>
      <c r="K1464" s="116"/>
      <c r="L1464" s="116"/>
    </row>
    <row r="1465" spans="9:12" x14ac:dyDescent="0.25">
      <c r="I1465" s="116"/>
      <c r="J1465" s="116"/>
      <c r="K1465" s="116"/>
      <c r="L1465" s="116"/>
    </row>
    <row r="1466" spans="9:12" x14ac:dyDescent="0.25">
      <c r="I1466" s="116"/>
      <c r="J1466" s="116"/>
      <c r="K1466" s="116"/>
      <c r="L1466" s="116"/>
    </row>
    <row r="1467" spans="9:12" x14ac:dyDescent="0.25">
      <c r="I1467" s="116"/>
      <c r="J1467" s="116"/>
      <c r="K1467" s="116"/>
      <c r="L1467" s="116"/>
    </row>
    <row r="1468" spans="9:12" x14ac:dyDescent="0.25">
      <c r="I1468" s="116"/>
      <c r="J1468" s="116"/>
      <c r="K1468" s="116"/>
      <c r="L1468" s="116"/>
    </row>
    <row r="1469" spans="9:12" x14ac:dyDescent="0.25">
      <c r="I1469" s="116"/>
      <c r="J1469" s="116"/>
      <c r="K1469" s="116"/>
      <c r="L1469" s="116"/>
    </row>
    <row r="1470" spans="9:12" x14ac:dyDescent="0.25">
      <c r="I1470" s="116"/>
      <c r="J1470" s="116"/>
      <c r="K1470" s="116"/>
      <c r="L1470" s="116"/>
    </row>
    <row r="1471" spans="9:12" x14ac:dyDescent="0.25">
      <c r="I1471" s="116"/>
      <c r="J1471" s="116"/>
      <c r="K1471" s="116"/>
      <c r="L1471" s="116"/>
    </row>
    <row r="1472" spans="9:12" x14ac:dyDescent="0.25">
      <c r="I1472" s="116"/>
      <c r="J1472" s="116"/>
      <c r="K1472" s="116"/>
      <c r="L1472" s="116"/>
    </row>
    <row r="1473" spans="9:12" x14ac:dyDescent="0.25">
      <c r="I1473" s="116"/>
      <c r="J1473" s="116"/>
      <c r="K1473" s="116"/>
      <c r="L1473" s="116"/>
    </row>
    <row r="1474" spans="9:12" x14ac:dyDescent="0.25">
      <c r="I1474" s="116"/>
      <c r="J1474" s="116"/>
      <c r="K1474" s="116"/>
      <c r="L1474" s="116"/>
    </row>
    <row r="1475" spans="9:12" x14ac:dyDescent="0.25">
      <c r="I1475" s="116"/>
      <c r="J1475" s="116"/>
      <c r="K1475" s="116"/>
      <c r="L1475" s="116"/>
    </row>
    <row r="1476" spans="9:12" x14ac:dyDescent="0.25">
      <c r="I1476" s="116"/>
      <c r="J1476" s="116"/>
      <c r="K1476" s="116"/>
      <c r="L1476" s="116"/>
    </row>
    <row r="1477" spans="9:12" x14ac:dyDescent="0.25">
      <c r="I1477" s="116"/>
      <c r="J1477" s="116"/>
      <c r="K1477" s="116"/>
      <c r="L1477" s="116"/>
    </row>
    <row r="1478" spans="9:12" x14ac:dyDescent="0.25">
      <c r="I1478" s="116"/>
      <c r="J1478" s="116"/>
      <c r="K1478" s="116"/>
      <c r="L1478" s="116"/>
    </row>
    <row r="1479" spans="9:12" x14ac:dyDescent="0.25">
      <c r="I1479" s="116"/>
      <c r="J1479" s="116"/>
      <c r="K1479" s="116"/>
      <c r="L1479" s="116"/>
    </row>
    <row r="1480" spans="9:12" x14ac:dyDescent="0.25">
      <c r="I1480" s="116"/>
      <c r="J1480" s="116"/>
      <c r="K1480" s="116"/>
      <c r="L1480" s="116"/>
    </row>
    <row r="1481" spans="9:12" x14ac:dyDescent="0.25">
      <c r="I1481" s="116"/>
      <c r="J1481" s="116"/>
      <c r="K1481" s="116"/>
      <c r="L1481" s="116"/>
    </row>
    <row r="1482" spans="9:12" x14ac:dyDescent="0.25">
      <c r="I1482" s="116"/>
      <c r="J1482" s="116"/>
      <c r="K1482" s="116"/>
      <c r="L1482" s="116"/>
    </row>
    <row r="1483" spans="9:12" x14ac:dyDescent="0.25">
      <c r="I1483" s="116"/>
      <c r="J1483" s="116"/>
      <c r="K1483" s="116"/>
      <c r="L1483" s="116"/>
    </row>
    <row r="1484" spans="9:12" x14ac:dyDescent="0.25">
      <c r="I1484" s="116"/>
      <c r="J1484" s="116"/>
      <c r="K1484" s="116"/>
      <c r="L1484" s="116"/>
    </row>
    <row r="1485" spans="9:12" x14ac:dyDescent="0.25">
      <c r="I1485" s="116"/>
      <c r="J1485" s="116"/>
      <c r="K1485" s="116"/>
      <c r="L1485" s="116"/>
    </row>
    <row r="1486" spans="9:12" x14ac:dyDescent="0.25">
      <c r="I1486" s="116"/>
      <c r="J1486" s="116"/>
      <c r="K1486" s="116"/>
      <c r="L1486" s="116"/>
    </row>
    <row r="1487" spans="9:12" x14ac:dyDescent="0.25">
      <c r="I1487" s="116"/>
      <c r="J1487" s="116"/>
      <c r="K1487" s="116"/>
      <c r="L1487" s="116"/>
    </row>
    <row r="1488" spans="9:12" x14ac:dyDescent="0.25">
      <c r="I1488" s="116"/>
      <c r="J1488" s="116"/>
      <c r="K1488" s="116"/>
      <c r="L1488" s="116"/>
    </row>
    <row r="1489" spans="9:12" x14ac:dyDescent="0.25">
      <c r="I1489" s="116"/>
      <c r="J1489" s="116"/>
      <c r="K1489" s="116"/>
      <c r="L1489" s="116"/>
    </row>
    <row r="1490" spans="9:12" x14ac:dyDescent="0.25">
      <c r="I1490" s="116"/>
      <c r="J1490" s="116"/>
      <c r="K1490" s="116"/>
      <c r="L1490" s="116"/>
    </row>
    <row r="1491" spans="9:12" x14ac:dyDescent="0.25">
      <c r="I1491" s="116"/>
      <c r="J1491" s="116"/>
      <c r="K1491" s="116"/>
      <c r="L1491" s="116"/>
    </row>
    <row r="1492" spans="9:12" x14ac:dyDescent="0.25">
      <c r="I1492" s="116"/>
      <c r="J1492" s="116"/>
      <c r="K1492" s="116"/>
      <c r="L1492" s="116"/>
    </row>
    <row r="1493" spans="9:12" x14ac:dyDescent="0.25">
      <c r="I1493" s="116"/>
      <c r="J1493" s="116"/>
      <c r="K1493" s="116"/>
      <c r="L1493" s="116"/>
    </row>
    <row r="1494" spans="9:12" x14ac:dyDescent="0.25">
      <c r="I1494" s="116"/>
      <c r="J1494" s="116"/>
      <c r="K1494" s="116"/>
      <c r="L1494" s="116"/>
    </row>
    <row r="1495" spans="9:12" x14ac:dyDescent="0.25">
      <c r="I1495" s="116"/>
      <c r="J1495" s="116"/>
      <c r="K1495" s="116"/>
      <c r="L1495" s="116"/>
    </row>
    <row r="1496" spans="9:12" x14ac:dyDescent="0.25">
      <c r="I1496" s="116"/>
      <c r="J1496" s="116"/>
      <c r="K1496" s="116"/>
      <c r="L1496" s="116"/>
    </row>
    <row r="1497" spans="9:12" x14ac:dyDescent="0.25">
      <c r="I1497" s="116"/>
      <c r="J1497" s="116"/>
      <c r="K1497" s="116"/>
      <c r="L1497" s="116"/>
    </row>
    <row r="1498" spans="9:12" x14ac:dyDescent="0.25">
      <c r="I1498" s="116"/>
      <c r="J1498" s="116"/>
      <c r="K1498" s="116"/>
      <c r="L1498" s="116"/>
    </row>
    <row r="1499" spans="9:12" x14ac:dyDescent="0.25">
      <c r="I1499" s="116"/>
      <c r="J1499" s="116"/>
      <c r="K1499" s="116"/>
      <c r="L1499" s="116"/>
    </row>
    <row r="1500" spans="9:12" x14ac:dyDescent="0.25">
      <c r="I1500" s="116"/>
      <c r="J1500" s="116"/>
      <c r="K1500" s="116"/>
      <c r="L1500" s="116"/>
    </row>
    <row r="1501" spans="9:12" x14ac:dyDescent="0.25">
      <c r="I1501" s="116"/>
      <c r="J1501" s="116"/>
      <c r="K1501" s="116"/>
      <c r="L1501" s="116"/>
    </row>
    <row r="1502" spans="9:12" x14ac:dyDescent="0.25">
      <c r="I1502" s="116"/>
      <c r="J1502" s="116"/>
      <c r="K1502" s="116"/>
      <c r="L1502" s="116"/>
    </row>
    <row r="1503" spans="9:12" x14ac:dyDescent="0.25">
      <c r="I1503" s="116"/>
      <c r="J1503" s="116"/>
      <c r="K1503" s="116"/>
      <c r="L1503" s="116"/>
    </row>
    <row r="1504" spans="9:12" x14ac:dyDescent="0.25">
      <c r="I1504" s="116"/>
      <c r="J1504" s="116"/>
      <c r="K1504" s="116"/>
      <c r="L1504" s="116"/>
    </row>
    <row r="1505" spans="9:12" x14ac:dyDescent="0.25">
      <c r="I1505" s="116"/>
      <c r="J1505" s="116"/>
      <c r="K1505" s="116"/>
      <c r="L1505" s="116"/>
    </row>
    <row r="1506" spans="9:12" x14ac:dyDescent="0.25">
      <c r="I1506" s="116"/>
      <c r="J1506" s="116"/>
      <c r="K1506" s="116"/>
      <c r="L1506" s="116"/>
    </row>
    <row r="1507" spans="9:12" x14ac:dyDescent="0.25">
      <c r="I1507" s="116"/>
      <c r="J1507" s="116"/>
      <c r="K1507" s="116"/>
      <c r="L1507" s="116"/>
    </row>
    <row r="1508" spans="9:12" x14ac:dyDescent="0.25">
      <c r="I1508" s="116"/>
      <c r="J1508" s="116"/>
      <c r="K1508" s="116"/>
      <c r="L1508" s="116"/>
    </row>
    <row r="1509" spans="9:12" x14ac:dyDescent="0.25">
      <c r="I1509" s="116"/>
      <c r="J1509" s="116"/>
      <c r="K1509" s="116"/>
      <c r="L1509" s="116"/>
    </row>
    <row r="1510" spans="9:12" x14ac:dyDescent="0.25">
      <c r="I1510" s="116"/>
      <c r="J1510" s="116"/>
      <c r="K1510" s="116"/>
      <c r="L1510" s="116"/>
    </row>
    <row r="1511" spans="9:12" x14ac:dyDescent="0.25">
      <c r="I1511" s="116"/>
      <c r="J1511" s="116"/>
      <c r="K1511" s="116"/>
      <c r="L1511" s="116"/>
    </row>
    <row r="1512" spans="9:12" x14ac:dyDescent="0.25">
      <c r="I1512" s="116"/>
      <c r="J1512" s="116"/>
      <c r="K1512" s="116"/>
      <c r="L1512" s="116"/>
    </row>
    <row r="1513" spans="9:12" x14ac:dyDescent="0.25">
      <c r="I1513" s="116"/>
      <c r="J1513" s="116"/>
      <c r="K1513" s="116"/>
      <c r="L1513" s="116"/>
    </row>
    <row r="1514" spans="9:12" x14ac:dyDescent="0.25">
      <c r="I1514" s="116"/>
      <c r="J1514" s="116"/>
      <c r="K1514" s="116"/>
      <c r="L1514" s="116"/>
    </row>
    <row r="1515" spans="9:12" x14ac:dyDescent="0.25">
      <c r="I1515" s="116"/>
      <c r="J1515" s="116"/>
      <c r="K1515" s="116"/>
      <c r="L1515" s="116"/>
    </row>
    <row r="1516" spans="9:12" x14ac:dyDescent="0.25">
      <c r="I1516" s="116"/>
      <c r="J1516" s="116"/>
      <c r="K1516" s="116"/>
      <c r="L1516" s="116"/>
    </row>
    <row r="1517" spans="9:12" x14ac:dyDescent="0.25">
      <c r="I1517" s="116"/>
      <c r="J1517" s="116"/>
      <c r="K1517" s="116"/>
      <c r="L1517" s="116"/>
    </row>
    <row r="1518" spans="9:12" x14ac:dyDescent="0.25">
      <c r="I1518" s="116"/>
      <c r="J1518" s="116"/>
      <c r="K1518" s="116"/>
      <c r="L1518" s="116"/>
    </row>
    <row r="1519" spans="9:12" x14ac:dyDescent="0.25">
      <c r="I1519" s="116"/>
      <c r="J1519" s="116"/>
      <c r="K1519" s="116"/>
      <c r="L1519" s="116"/>
    </row>
    <row r="1520" spans="9:12" x14ac:dyDescent="0.25">
      <c r="I1520" s="116"/>
      <c r="J1520" s="116"/>
      <c r="K1520" s="116"/>
      <c r="L1520" s="116"/>
    </row>
    <row r="1521" spans="9:12" x14ac:dyDescent="0.25">
      <c r="I1521" s="116"/>
      <c r="J1521" s="116"/>
      <c r="K1521" s="116"/>
      <c r="L1521" s="116"/>
    </row>
    <row r="1522" spans="9:12" x14ac:dyDescent="0.25">
      <c r="I1522" s="116"/>
      <c r="J1522" s="116"/>
      <c r="K1522" s="116"/>
      <c r="L1522" s="116"/>
    </row>
    <row r="1523" spans="9:12" x14ac:dyDescent="0.25">
      <c r="I1523" s="116"/>
      <c r="J1523" s="116"/>
      <c r="K1523" s="116"/>
      <c r="L1523" s="116"/>
    </row>
    <row r="1524" spans="9:12" x14ac:dyDescent="0.25">
      <c r="I1524" s="116"/>
      <c r="J1524" s="116"/>
      <c r="K1524" s="116"/>
      <c r="L1524" s="116"/>
    </row>
    <row r="1525" spans="9:12" x14ac:dyDescent="0.25">
      <c r="I1525" s="116"/>
      <c r="J1525" s="116"/>
      <c r="K1525" s="116"/>
      <c r="L1525" s="116"/>
    </row>
    <row r="1526" spans="9:12" x14ac:dyDescent="0.25">
      <c r="I1526" s="116"/>
      <c r="J1526" s="116"/>
      <c r="K1526" s="116"/>
      <c r="L1526" s="116"/>
    </row>
    <row r="1527" spans="9:12" x14ac:dyDescent="0.25">
      <c r="I1527" s="116"/>
      <c r="J1527" s="116"/>
      <c r="K1527" s="116"/>
      <c r="L1527" s="116"/>
    </row>
    <row r="1528" spans="9:12" x14ac:dyDescent="0.25">
      <c r="I1528" s="116"/>
      <c r="J1528" s="116"/>
      <c r="K1528" s="116"/>
      <c r="L1528" s="116"/>
    </row>
    <row r="1529" spans="9:12" x14ac:dyDescent="0.25">
      <c r="I1529" s="116"/>
      <c r="J1529" s="116"/>
      <c r="K1529" s="116"/>
      <c r="L1529" s="116"/>
    </row>
    <row r="1530" spans="9:12" x14ac:dyDescent="0.25">
      <c r="I1530" s="116"/>
      <c r="J1530" s="116"/>
      <c r="K1530" s="116"/>
      <c r="L1530" s="116"/>
    </row>
    <row r="1531" spans="9:12" x14ac:dyDescent="0.25">
      <c r="I1531" s="116"/>
      <c r="J1531" s="116"/>
      <c r="K1531" s="116"/>
      <c r="L1531" s="116"/>
    </row>
    <row r="1532" spans="9:12" x14ac:dyDescent="0.25">
      <c r="I1532" s="116"/>
      <c r="J1532" s="116"/>
      <c r="K1532" s="116"/>
      <c r="L1532" s="116"/>
    </row>
    <row r="1533" spans="9:12" x14ac:dyDescent="0.25">
      <c r="I1533" s="116"/>
      <c r="J1533" s="116"/>
      <c r="K1533" s="116"/>
      <c r="L1533" s="116"/>
    </row>
    <row r="1534" spans="9:12" x14ac:dyDescent="0.25">
      <c r="I1534" s="116"/>
      <c r="J1534" s="116"/>
      <c r="K1534" s="116"/>
      <c r="L1534" s="116"/>
    </row>
    <row r="1535" spans="9:12" x14ac:dyDescent="0.25">
      <c r="I1535" s="116"/>
      <c r="J1535" s="116"/>
      <c r="K1535" s="116"/>
      <c r="L1535" s="116"/>
    </row>
    <row r="1536" spans="9:12" x14ac:dyDescent="0.25">
      <c r="I1536" s="116"/>
      <c r="J1536" s="116"/>
      <c r="K1536" s="116"/>
      <c r="L1536" s="116"/>
    </row>
    <row r="1537" spans="9:12" x14ac:dyDescent="0.25">
      <c r="I1537" s="116"/>
      <c r="J1537" s="116"/>
      <c r="K1537" s="116"/>
      <c r="L1537" s="116"/>
    </row>
    <row r="1538" spans="9:12" x14ac:dyDescent="0.25">
      <c r="I1538" s="116"/>
      <c r="J1538" s="116"/>
      <c r="K1538" s="116"/>
      <c r="L1538" s="116"/>
    </row>
    <row r="1539" spans="9:12" x14ac:dyDescent="0.25">
      <c r="I1539" s="116"/>
      <c r="J1539" s="116"/>
      <c r="K1539" s="116"/>
      <c r="L1539" s="116"/>
    </row>
    <row r="1540" spans="9:12" x14ac:dyDescent="0.25">
      <c r="I1540" s="116"/>
      <c r="J1540" s="116"/>
      <c r="K1540" s="116"/>
      <c r="L1540" s="116"/>
    </row>
    <row r="1541" spans="9:12" x14ac:dyDescent="0.25">
      <c r="I1541" s="116"/>
      <c r="J1541" s="116"/>
      <c r="K1541" s="116"/>
      <c r="L1541" s="116"/>
    </row>
    <row r="1542" spans="9:12" x14ac:dyDescent="0.25">
      <c r="I1542" s="116"/>
      <c r="J1542" s="116"/>
      <c r="K1542" s="116"/>
      <c r="L1542" s="116"/>
    </row>
    <row r="1543" spans="9:12" x14ac:dyDescent="0.25">
      <c r="I1543" s="116"/>
      <c r="J1543" s="116"/>
      <c r="K1543" s="116"/>
      <c r="L1543" s="116"/>
    </row>
    <row r="1544" spans="9:12" x14ac:dyDescent="0.25">
      <c r="I1544" s="116"/>
      <c r="J1544" s="116"/>
      <c r="K1544" s="116"/>
      <c r="L1544" s="116"/>
    </row>
    <row r="1545" spans="9:12" x14ac:dyDescent="0.25">
      <c r="I1545" s="116"/>
      <c r="J1545" s="116"/>
      <c r="K1545" s="116"/>
      <c r="L1545" s="116"/>
    </row>
    <row r="1546" spans="9:12" x14ac:dyDescent="0.25">
      <c r="I1546" s="116"/>
      <c r="J1546" s="116"/>
      <c r="K1546" s="116"/>
      <c r="L1546" s="116"/>
    </row>
    <row r="1547" spans="9:12" x14ac:dyDescent="0.25">
      <c r="I1547" s="116"/>
      <c r="J1547" s="116"/>
      <c r="K1547" s="116"/>
      <c r="L1547" s="116"/>
    </row>
    <row r="1548" spans="9:12" x14ac:dyDescent="0.25">
      <c r="I1548" s="116"/>
      <c r="J1548" s="116"/>
      <c r="K1548" s="116"/>
      <c r="L1548" s="116"/>
    </row>
    <row r="1549" spans="9:12" x14ac:dyDescent="0.25">
      <c r="I1549" s="116"/>
      <c r="J1549" s="116"/>
      <c r="K1549" s="116"/>
      <c r="L1549" s="116"/>
    </row>
    <row r="1550" spans="9:12" x14ac:dyDescent="0.25">
      <c r="I1550" s="116"/>
      <c r="J1550" s="116"/>
      <c r="K1550" s="116"/>
      <c r="L1550" s="116"/>
    </row>
    <row r="1551" spans="9:12" x14ac:dyDescent="0.25">
      <c r="I1551" s="116"/>
      <c r="J1551" s="116"/>
      <c r="K1551" s="116"/>
      <c r="L1551" s="116"/>
    </row>
    <row r="1552" spans="9:12" x14ac:dyDescent="0.25">
      <c r="I1552" s="116"/>
      <c r="J1552" s="116"/>
      <c r="K1552" s="116"/>
      <c r="L1552" s="116"/>
    </row>
    <row r="1553" spans="9:12" x14ac:dyDescent="0.25">
      <c r="I1553" s="116"/>
      <c r="J1553" s="116"/>
      <c r="K1553" s="116"/>
      <c r="L1553" s="116"/>
    </row>
    <row r="1554" spans="9:12" x14ac:dyDescent="0.25">
      <c r="I1554" s="116"/>
      <c r="J1554" s="116"/>
      <c r="K1554" s="116"/>
      <c r="L1554" s="116"/>
    </row>
    <row r="1555" spans="9:12" x14ac:dyDescent="0.25">
      <c r="I1555" s="116"/>
      <c r="J1555" s="116"/>
      <c r="K1555" s="116"/>
      <c r="L1555" s="116"/>
    </row>
    <row r="1556" spans="9:12" x14ac:dyDescent="0.25">
      <c r="I1556" s="116"/>
      <c r="J1556" s="116"/>
      <c r="K1556" s="116"/>
      <c r="L1556" s="116"/>
    </row>
    <row r="1557" spans="9:12" x14ac:dyDescent="0.25">
      <c r="I1557" s="116"/>
      <c r="J1557" s="116"/>
      <c r="K1557" s="116"/>
      <c r="L1557" s="116"/>
    </row>
    <row r="1558" spans="9:12" x14ac:dyDescent="0.25">
      <c r="I1558" s="116"/>
      <c r="J1558" s="116"/>
      <c r="K1558" s="116"/>
      <c r="L1558" s="116"/>
    </row>
    <row r="1559" spans="9:12" x14ac:dyDescent="0.25">
      <c r="I1559" s="116"/>
      <c r="J1559" s="116"/>
      <c r="K1559" s="116"/>
      <c r="L1559" s="116"/>
    </row>
    <row r="1560" spans="9:12" x14ac:dyDescent="0.25">
      <c r="I1560" s="116"/>
      <c r="J1560" s="116"/>
      <c r="K1560" s="116"/>
      <c r="L1560" s="116"/>
    </row>
    <row r="1561" spans="9:12" x14ac:dyDescent="0.25">
      <c r="I1561" s="116"/>
      <c r="J1561" s="116"/>
      <c r="K1561" s="116"/>
      <c r="L1561" s="116"/>
    </row>
    <row r="1562" spans="9:12" x14ac:dyDescent="0.25">
      <c r="I1562" s="116"/>
      <c r="J1562" s="116"/>
      <c r="K1562" s="116"/>
      <c r="L1562" s="116"/>
    </row>
    <row r="1563" spans="9:12" x14ac:dyDescent="0.25">
      <c r="I1563" s="116"/>
      <c r="J1563" s="116"/>
      <c r="K1563" s="116"/>
      <c r="L1563" s="116"/>
    </row>
    <row r="1564" spans="9:12" x14ac:dyDescent="0.25">
      <c r="I1564" s="116"/>
      <c r="J1564" s="116"/>
      <c r="K1564" s="116"/>
      <c r="L1564" s="116"/>
    </row>
    <row r="1565" spans="9:12" x14ac:dyDescent="0.25">
      <c r="I1565" s="116"/>
      <c r="J1565" s="116"/>
      <c r="K1565" s="116"/>
      <c r="L1565" s="116"/>
    </row>
    <row r="1566" spans="9:12" x14ac:dyDescent="0.25">
      <c r="I1566" s="116"/>
      <c r="J1566" s="116"/>
      <c r="K1566" s="116"/>
      <c r="L1566" s="116"/>
    </row>
    <row r="1567" spans="9:12" x14ac:dyDescent="0.25">
      <c r="I1567" s="116"/>
      <c r="J1567" s="116"/>
      <c r="K1567" s="116"/>
      <c r="L1567" s="116"/>
    </row>
    <row r="1568" spans="9:12" x14ac:dyDescent="0.25">
      <c r="I1568" s="116"/>
      <c r="J1568" s="116"/>
      <c r="K1568" s="116"/>
      <c r="L1568" s="116"/>
    </row>
    <row r="1569" spans="9:12" x14ac:dyDescent="0.25">
      <c r="I1569" s="116"/>
      <c r="J1569" s="116"/>
      <c r="K1569" s="116"/>
      <c r="L1569" s="116"/>
    </row>
    <row r="1570" spans="9:12" x14ac:dyDescent="0.25">
      <c r="I1570" s="116"/>
      <c r="J1570" s="116"/>
      <c r="K1570" s="116"/>
      <c r="L1570" s="116"/>
    </row>
    <row r="1571" spans="9:12" x14ac:dyDescent="0.25">
      <c r="I1571" s="116"/>
      <c r="J1571" s="116"/>
      <c r="K1571" s="116"/>
      <c r="L1571" s="116"/>
    </row>
    <row r="1572" spans="9:12" x14ac:dyDescent="0.25">
      <c r="I1572" s="116"/>
      <c r="J1572" s="116"/>
      <c r="K1572" s="116"/>
      <c r="L1572" s="116"/>
    </row>
    <row r="1573" spans="9:12" x14ac:dyDescent="0.25">
      <c r="I1573" s="116"/>
      <c r="J1573" s="116"/>
      <c r="K1573" s="116"/>
      <c r="L1573" s="116"/>
    </row>
    <row r="1574" spans="9:12" x14ac:dyDescent="0.25">
      <c r="I1574" s="116"/>
      <c r="J1574" s="116"/>
      <c r="K1574" s="116"/>
      <c r="L1574" s="116"/>
    </row>
    <row r="1575" spans="9:12" x14ac:dyDescent="0.25">
      <c r="I1575" s="116"/>
      <c r="J1575" s="116"/>
      <c r="K1575" s="116"/>
      <c r="L1575" s="116"/>
    </row>
    <row r="1576" spans="9:12" x14ac:dyDescent="0.25">
      <c r="I1576" s="116"/>
      <c r="J1576" s="116"/>
      <c r="K1576" s="116"/>
      <c r="L1576" s="116"/>
    </row>
    <row r="1577" spans="9:12" x14ac:dyDescent="0.25">
      <c r="I1577" s="116"/>
      <c r="J1577" s="116"/>
      <c r="K1577" s="116"/>
      <c r="L1577" s="116"/>
    </row>
    <row r="1578" spans="9:12" x14ac:dyDescent="0.25">
      <c r="I1578" s="116"/>
      <c r="J1578" s="116"/>
      <c r="K1578" s="116"/>
      <c r="L1578" s="116"/>
    </row>
    <row r="1579" spans="9:12" x14ac:dyDescent="0.25">
      <c r="I1579" s="116"/>
      <c r="J1579" s="116"/>
      <c r="K1579" s="116"/>
      <c r="L1579" s="116"/>
    </row>
    <row r="1580" spans="9:12" x14ac:dyDescent="0.25">
      <c r="I1580" s="116"/>
      <c r="J1580" s="116"/>
      <c r="K1580" s="116"/>
      <c r="L1580" s="116"/>
    </row>
    <row r="1581" spans="9:12" x14ac:dyDescent="0.25">
      <c r="I1581" s="116"/>
      <c r="J1581" s="116"/>
      <c r="K1581" s="116"/>
      <c r="L1581" s="116"/>
    </row>
    <row r="1582" spans="9:12" x14ac:dyDescent="0.25">
      <c r="I1582" s="116"/>
      <c r="J1582" s="116"/>
      <c r="K1582" s="116"/>
      <c r="L1582" s="116"/>
    </row>
    <row r="1583" spans="9:12" x14ac:dyDescent="0.25">
      <c r="I1583" s="116"/>
      <c r="J1583" s="116"/>
      <c r="K1583" s="116"/>
      <c r="L1583" s="116"/>
    </row>
    <row r="1584" spans="9:12" x14ac:dyDescent="0.25">
      <c r="I1584" s="116"/>
      <c r="J1584" s="116"/>
      <c r="K1584" s="116"/>
      <c r="L1584" s="116"/>
    </row>
    <row r="1585" spans="9:12" x14ac:dyDescent="0.25">
      <c r="I1585" s="116"/>
      <c r="J1585" s="116"/>
      <c r="K1585" s="116"/>
      <c r="L1585" s="116"/>
    </row>
    <row r="1586" spans="9:12" x14ac:dyDescent="0.25">
      <c r="I1586" s="116"/>
      <c r="J1586" s="116"/>
      <c r="K1586" s="116"/>
      <c r="L1586" s="116"/>
    </row>
    <row r="1587" spans="9:12" x14ac:dyDescent="0.25">
      <c r="I1587" s="116"/>
      <c r="J1587" s="116"/>
      <c r="K1587" s="116"/>
      <c r="L1587" s="116"/>
    </row>
    <row r="1588" spans="9:12" x14ac:dyDescent="0.25">
      <c r="I1588" s="116"/>
      <c r="J1588" s="116"/>
      <c r="K1588" s="116"/>
      <c r="L1588" s="116"/>
    </row>
    <row r="1589" spans="9:12" x14ac:dyDescent="0.25">
      <c r="I1589" s="116"/>
      <c r="J1589" s="116"/>
      <c r="K1589" s="116"/>
      <c r="L1589" s="116"/>
    </row>
    <row r="1590" spans="9:12" x14ac:dyDescent="0.25">
      <c r="I1590" s="116"/>
      <c r="J1590" s="116"/>
      <c r="K1590" s="116"/>
      <c r="L1590" s="116"/>
    </row>
    <row r="1591" spans="9:12" x14ac:dyDescent="0.25">
      <c r="I1591" s="116"/>
      <c r="J1591" s="116"/>
      <c r="K1591" s="116"/>
      <c r="L1591" s="116"/>
    </row>
    <row r="1592" spans="9:12" x14ac:dyDescent="0.25">
      <c r="I1592" s="116"/>
      <c r="J1592" s="116"/>
      <c r="K1592" s="116"/>
      <c r="L1592" s="116"/>
    </row>
    <row r="1593" spans="9:12" x14ac:dyDescent="0.25">
      <c r="I1593" s="116"/>
      <c r="J1593" s="116"/>
      <c r="K1593" s="116"/>
      <c r="L1593" s="116"/>
    </row>
    <row r="1594" spans="9:12" x14ac:dyDescent="0.25">
      <c r="I1594" s="116"/>
      <c r="J1594" s="116"/>
      <c r="K1594" s="116"/>
      <c r="L1594" s="116"/>
    </row>
    <row r="1595" spans="9:12" x14ac:dyDescent="0.25">
      <c r="I1595" s="116"/>
      <c r="J1595" s="116"/>
      <c r="K1595" s="116"/>
      <c r="L1595" s="116"/>
    </row>
    <row r="1596" spans="9:12" x14ac:dyDescent="0.25">
      <c r="I1596" s="116"/>
      <c r="J1596" s="116"/>
      <c r="K1596" s="116"/>
      <c r="L1596" s="116"/>
    </row>
    <row r="1597" spans="9:12" x14ac:dyDescent="0.25">
      <c r="I1597" s="116"/>
      <c r="J1597" s="116"/>
      <c r="K1597" s="116"/>
      <c r="L1597" s="116"/>
    </row>
    <row r="1598" spans="9:12" x14ac:dyDescent="0.25">
      <c r="I1598" s="116"/>
      <c r="J1598" s="116"/>
      <c r="K1598" s="116"/>
      <c r="L1598" s="116"/>
    </row>
    <row r="1599" spans="9:12" x14ac:dyDescent="0.25">
      <c r="I1599" s="116"/>
      <c r="J1599" s="116"/>
      <c r="K1599" s="116"/>
      <c r="L1599" s="116"/>
    </row>
    <row r="1600" spans="9:12" x14ac:dyDescent="0.25">
      <c r="I1600" s="116"/>
      <c r="J1600" s="116"/>
      <c r="K1600" s="116"/>
      <c r="L1600" s="116"/>
    </row>
    <row r="1601" spans="9:12" x14ac:dyDescent="0.25">
      <c r="I1601" s="116"/>
      <c r="J1601" s="116"/>
      <c r="K1601" s="116"/>
      <c r="L1601" s="116"/>
    </row>
    <row r="1602" spans="9:12" x14ac:dyDescent="0.25">
      <c r="I1602" s="116"/>
      <c r="J1602" s="116"/>
      <c r="K1602" s="116"/>
      <c r="L1602" s="116"/>
    </row>
    <row r="1603" spans="9:12" x14ac:dyDescent="0.25">
      <c r="I1603" s="116"/>
      <c r="J1603" s="116"/>
      <c r="K1603" s="116"/>
      <c r="L1603" s="116"/>
    </row>
    <row r="1604" spans="9:12" x14ac:dyDescent="0.25">
      <c r="I1604" s="116"/>
      <c r="J1604" s="116"/>
      <c r="K1604" s="116"/>
      <c r="L1604" s="116"/>
    </row>
    <row r="1605" spans="9:12" x14ac:dyDescent="0.25">
      <c r="I1605" s="116"/>
      <c r="J1605" s="116"/>
      <c r="K1605" s="116"/>
      <c r="L1605" s="116"/>
    </row>
    <row r="1606" spans="9:12" x14ac:dyDescent="0.25">
      <c r="I1606" s="116"/>
      <c r="J1606" s="116"/>
      <c r="K1606" s="116"/>
      <c r="L1606" s="116"/>
    </row>
    <row r="1607" spans="9:12" x14ac:dyDescent="0.25">
      <c r="I1607" s="116"/>
      <c r="J1607" s="116"/>
      <c r="K1607" s="116"/>
      <c r="L1607" s="116"/>
    </row>
    <row r="1608" spans="9:12" x14ac:dyDescent="0.25">
      <c r="I1608" s="116"/>
      <c r="J1608" s="116"/>
      <c r="K1608" s="116"/>
      <c r="L1608" s="116"/>
    </row>
    <row r="1609" spans="9:12" x14ac:dyDescent="0.25">
      <c r="I1609" s="116"/>
      <c r="J1609" s="116"/>
      <c r="K1609" s="116"/>
      <c r="L1609" s="116"/>
    </row>
    <row r="1610" spans="9:12" x14ac:dyDescent="0.25">
      <c r="I1610" s="116"/>
      <c r="J1610" s="116"/>
      <c r="K1610" s="116"/>
      <c r="L1610" s="116"/>
    </row>
    <row r="1611" spans="9:12" x14ac:dyDescent="0.25">
      <c r="I1611" s="116"/>
      <c r="J1611" s="116"/>
      <c r="K1611" s="116"/>
      <c r="L1611" s="116"/>
    </row>
    <row r="1612" spans="9:12" x14ac:dyDescent="0.25">
      <c r="I1612" s="116"/>
      <c r="J1612" s="116"/>
      <c r="K1612" s="116"/>
      <c r="L1612" s="116"/>
    </row>
    <row r="1613" spans="9:12" x14ac:dyDescent="0.25">
      <c r="I1613" s="116"/>
      <c r="J1613" s="116"/>
      <c r="K1613" s="116"/>
      <c r="L1613" s="116"/>
    </row>
    <row r="1614" spans="9:12" x14ac:dyDescent="0.25">
      <c r="I1614" s="116"/>
      <c r="J1614" s="116"/>
      <c r="K1614" s="116"/>
      <c r="L1614" s="116"/>
    </row>
    <row r="1615" spans="9:12" x14ac:dyDescent="0.25">
      <c r="I1615" s="116"/>
      <c r="J1615" s="116"/>
      <c r="K1615" s="116"/>
      <c r="L1615" s="116"/>
    </row>
    <row r="1616" spans="9:12" x14ac:dyDescent="0.25">
      <c r="I1616" s="116"/>
      <c r="J1616" s="116"/>
      <c r="K1616" s="116"/>
      <c r="L1616" s="116"/>
    </row>
    <row r="1617" spans="9:12" x14ac:dyDescent="0.25">
      <c r="I1617" s="116"/>
      <c r="J1617" s="116"/>
      <c r="K1617" s="116"/>
      <c r="L1617" s="116"/>
    </row>
    <row r="1618" spans="9:12" x14ac:dyDescent="0.25">
      <c r="I1618" s="116"/>
      <c r="J1618" s="116"/>
      <c r="K1618" s="116"/>
      <c r="L1618" s="116"/>
    </row>
    <row r="1619" spans="9:12" x14ac:dyDescent="0.25">
      <c r="I1619" s="116"/>
      <c r="J1619" s="116"/>
      <c r="K1619" s="116"/>
      <c r="L1619" s="116"/>
    </row>
    <row r="1620" spans="9:12" x14ac:dyDescent="0.25">
      <c r="I1620" s="116"/>
      <c r="J1620" s="116"/>
      <c r="K1620" s="116"/>
      <c r="L1620" s="116"/>
    </row>
    <row r="1621" spans="9:12" x14ac:dyDescent="0.25">
      <c r="I1621" s="116"/>
      <c r="J1621" s="116"/>
      <c r="K1621" s="116"/>
      <c r="L1621" s="116"/>
    </row>
    <row r="1622" spans="9:12" x14ac:dyDescent="0.25">
      <c r="I1622" s="116"/>
      <c r="J1622" s="116"/>
      <c r="K1622" s="116"/>
      <c r="L1622" s="116"/>
    </row>
    <row r="1623" spans="9:12" x14ac:dyDescent="0.25">
      <c r="I1623" s="116"/>
      <c r="J1623" s="116"/>
      <c r="K1623" s="116"/>
      <c r="L1623" s="116"/>
    </row>
    <row r="1624" spans="9:12" x14ac:dyDescent="0.25">
      <c r="I1624" s="116"/>
      <c r="J1624" s="116"/>
      <c r="K1624" s="116"/>
      <c r="L1624" s="116"/>
    </row>
    <row r="1625" spans="9:12" x14ac:dyDescent="0.25">
      <c r="I1625" s="116"/>
      <c r="J1625" s="116"/>
      <c r="K1625" s="116"/>
      <c r="L1625" s="116"/>
    </row>
    <row r="1626" spans="9:12" x14ac:dyDescent="0.25">
      <c r="I1626" s="116"/>
      <c r="J1626" s="116"/>
      <c r="K1626" s="116"/>
      <c r="L1626" s="116"/>
    </row>
    <row r="1627" spans="9:12" x14ac:dyDescent="0.25">
      <c r="I1627" s="116"/>
      <c r="J1627" s="116"/>
      <c r="K1627" s="116"/>
      <c r="L1627" s="116"/>
    </row>
    <row r="1628" spans="9:12" x14ac:dyDescent="0.25">
      <c r="I1628" s="116"/>
      <c r="J1628" s="116"/>
      <c r="K1628" s="116"/>
      <c r="L1628" s="116"/>
    </row>
    <row r="1629" spans="9:12" x14ac:dyDescent="0.25">
      <c r="I1629" s="116"/>
      <c r="J1629" s="116"/>
      <c r="K1629" s="116"/>
      <c r="L1629" s="116"/>
    </row>
    <row r="1630" spans="9:12" x14ac:dyDescent="0.25">
      <c r="I1630" s="116"/>
      <c r="J1630" s="116"/>
      <c r="K1630" s="116"/>
      <c r="L1630" s="116"/>
    </row>
    <row r="1631" spans="9:12" x14ac:dyDescent="0.25">
      <c r="I1631" s="116"/>
      <c r="J1631" s="116"/>
      <c r="K1631" s="116"/>
      <c r="L1631" s="116"/>
    </row>
    <row r="1632" spans="9:12" x14ac:dyDescent="0.25">
      <c r="I1632" s="116"/>
      <c r="J1632" s="116"/>
      <c r="K1632" s="116"/>
      <c r="L1632" s="116"/>
    </row>
    <row r="1633" spans="9:12" x14ac:dyDescent="0.25">
      <c r="I1633" s="116"/>
      <c r="J1633" s="116"/>
      <c r="K1633" s="116"/>
      <c r="L1633" s="116"/>
    </row>
    <row r="1634" spans="9:12" x14ac:dyDescent="0.25">
      <c r="I1634" s="116"/>
      <c r="J1634" s="116"/>
      <c r="K1634" s="116"/>
      <c r="L1634" s="116"/>
    </row>
    <row r="1635" spans="9:12" x14ac:dyDescent="0.25">
      <c r="I1635" s="116"/>
      <c r="J1635" s="116"/>
      <c r="K1635" s="116"/>
      <c r="L1635" s="116"/>
    </row>
    <row r="1636" spans="9:12" x14ac:dyDescent="0.25">
      <c r="I1636" s="116"/>
      <c r="J1636" s="116"/>
      <c r="K1636" s="116"/>
      <c r="L1636" s="116"/>
    </row>
    <row r="1637" spans="9:12" x14ac:dyDescent="0.25">
      <c r="I1637" s="116"/>
      <c r="J1637" s="116"/>
      <c r="K1637" s="116"/>
      <c r="L1637" s="116"/>
    </row>
    <row r="1638" spans="9:12" x14ac:dyDescent="0.25">
      <c r="I1638" s="116"/>
      <c r="J1638" s="116"/>
      <c r="K1638" s="116"/>
      <c r="L1638" s="116"/>
    </row>
    <row r="1639" spans="9:12" x14ac:dyDescent="0.25">
      <c r="I1639" s="116"/>
      <c r="J1639" s="116"/>
      <c r="K1639" s="116"/>
      <c r="L1639" s="116"/>
    </row>
    <row r="1640" spans="9:12" x14ac:dyDescent="0.25">
      <c r="I1640" s="116"/>
      <c r="J1640" s="116"/>
      <c r="K1640" s="116"/>
      <c r="L1640" s="116"/>
    </row>
    <row r="1641" spans="9:12" x14ac:dyDescent="0.25">
      <c r="I1641" s="116"/>
      <c r="J1641" s="116"/>
      <c r="K1641" s="116"/>
      <c r="L1641" s="116"/>
    </row>
    <row r="1642" spans="9:12" x14ac:dyDescent="0.25">
      <c r="I1642" s="116"/>
      <c r="J1642" s="116"/>
      <c r="K1642" s="116"/>
      <c r="L1642" s="116"/>
    </row>
    <row r="1643" spans="9:12" x14ac:dyDescent="0.25">
      <c r="I1643" s="116"/>
      <c r="J1643" s="116"/>
      <c r="K1643" s="116"/>
      <c r="L1643" s="116"/>
    </row>
    <row r="1644" spans="9:12" x14ac:dyDescent="0.25">
      <c r="I1644" s="116"/>
      <c r="J1644" s="116"/>
      <c r="K1644" s="116"/>
      <c r="L1644" s="116"/>
    </row>
    <row r="1645" spans="9:12" x14ac:dyDescent="0.25">
      <c r="I1645" s="116"/>
      <c r="J1645" s="116"/>
      <c r="K1645" s="116"/>
      <c r="L1645" s="116"/>
    </row>
    <row r="1646" spans="9:12" x14ac:dyDescent="0.25">
      <c r="I1646" s="116"/>
      <c r="J1646" s="116"/>
      <c r="K1646" s="116"/>
      <c r="L1646" s="116"/>
    </row>
    <row r="1647" spans="9:12" x14ac:dyDescent="0.25">
      <c r="I1647" s="116"/>
      <c r="J1647" s="116"/>
      <c r="K1647" s="116"/>
      <c r="L1647" s="116"/>
    </row>
    <row r="1648" spans="9:12" x14ac:dyDescent="0.25">
      <c r="I1648" s="116"/>
      <c r="J1648" s="116"/>
      <c r="K1648" s="116"/>
      <c r="L1648" s="116"/>
    </row>
    <row r="1649" spans="9:12" x14ac:dyDescent="0.25">
      <c r="I1649" s="116"/>
      <c r="J1649" s="116"/>
      <c r="K1649" s="116"/>
      <c r="L1649" s="116"/>
    </row>
    <row r="1650" spans="9:12" x14ac:dyDescent="0.25">
      <c r="I1650" s="116"/>
      <c r="J1650" s="116"/>
      <c r="K1650" s="116"/>
      <c r="L1650" s="116"/>
    </row>
    <row r="1651" spans="9:12" x14ac:dyDescent="0.25">
      <c r="I1651" s="116"/>
      <c r="J1651" s="116"/>
      <c r="K1651" s="116"/>
      <c r="L1651" s="116"/>
    </row>
    <row r="1652" spans="9:12" x14ac:dyDescent="0.25">
      <c r="I1652" s="116"/>
      <c r="J1652" s="116"/>
      <c r="K1652" s="116"/>
      <c r="L1652" s="116"/>
    </row>
    <row r="1653" spans="9:12" x14ac:dyDescent="0.25">
      <c r="I1653" s="116"/>
      <c r="J1653" s="116"/>
      <c r="K1653" s="116"/>
      <c r="L1653" s="116"/>
    </row>
    <row r="1654" spans="9:12" x14ac:dyDescent="0.25">
      <c r="I1654" s="116"/>
      <c r="J1654" s="116"/>
      <c r="K1654" s="116"/>
      <c r="L1654" s="116"/>
    </row>
    <row r="1655" spans="9:12" x14ac:dyDescent="0.25">
      <c r="I1655" s="116"/>
      <c r="J1655" s="116"/>
      <c r="K1655" s="116"/>
      <c r="L1655" s="116"/>
    </row>
    <row r="1656" spans="9:12" x14ac:dyDescent="0.25">
      <c r="I1656" s="116"/>
      <c r="J1656" s="116"/>
      <c r="K1656" s="116"/>
      <c r="L1656" s="116"/>
    </row>
    <row r="1657" spans="9:12" x14ac:dyDescent="0.25">
      <c r="I1657" s="116"/>
      <c r="J1657" s="116"/>
      <c r="K1657" s="116"/>
      <c r="L1657" s="116"/>
    </row>
    <row r="1658" spans="9:12" x14ac:dyDescent="0.25">
      <c r="I1658" s="116"/>
      <c r="J1658" s="116"/>
      <c r="K1658" s="116"/>
      <c r="L1658" s="116"/>
    </row>
    <row r="1659" spans="9:12" x14ac:dyDescent="0.25">
      <c r="I1659" s="116"/>
      <c r="J1659" s="116"/>
      <c r="K1659" s="116"/>
      <c r="L1659" s="116"/>
    </row>
    <row r="1660" spans="9:12" x14ac:dyDescent="0.25">
      <c r="I1660" s="116"/>
      <c r="J1660" s="116"/>
      <c r="K1660" s="116"/>
      <c r="L1660" s="116"/>
    </row>
    <row r="1661" spans="9:12" x14ac:dyDescent="0.25">
      <c r="I1661" s="116"/>
      <c r="J1661" s="116"/>
      <c r="K1661" s="116"/>
      <c r="L1661" s="116"/>
    </row>
    <row r="1662" spans="9:12" x14ac:dyDescent="0.25">
      <c r="I1662" s="116"/>
      <c r="J1662" s="116"/>
      <c r="K1662" s="116"/>
      <c r="L1662" s="116"/>
    </row>
    <row r="1663" spans="9:12" x14ac:dyDescent="0.25">
      <c r="I1663" s="116"/>
      <c r="J1663" s="116"/>
      <c r="K1663" s="116"/>
      <c r="L1663" s="116"/>
    </row>
    <row r="1664" spans="9:12" x14ac:dyDescent="0.25">
      <c r="I1664" s="116"/>
      <c r="J1664" s="116"/>
      <c r="K1664" s="116"/>
      <c r="L1664" s="116"/>
    </row>
    <row r="1665" spans="9:12" x14ac:dyDescent="0.25">
      <c r="I1665" s="116"/>
      <c r="J1665" s="116"/>
      <c r="K1665" s="116"/>
      <c r="L1665" s="116"/>
    </row>
    <row r="1666" spans="9:12" x14ac:dyDescent="0.25">
      <c r="I1666" s="116"/>
      <c r="J1666" s="116"/>
      <c r="K1666" s="116"/>
      <c r="L1666" s="116"/>
    </row>
    <row r="1667" spans="9:12" x14ac:dyDescent="0.25">
      <c r="I1667" s="116"/>
      <c r="J1667" s="116"/>
      <c r="K1667" s="116"/>
      <c r="L1667" s="116"/>
    </row>
    <row r="1668" spans="9:12" x14ac:dyDescent="0.25">
      <c r="I1668" s="116"/>
      <c r="J1668" s="116"/>
      <c r="K1668" s="116"/>
      <c r="L1668" s="116"/>
    </row>
    <row r="1669" spans="9:12" x14ac:dyDescent="0.25">
      <c r="I1669" s="116"/>
      <c r="J1669" s="116"/>
      <c r="K1669" s="116"/>
      <c r="L1669" s="116"/>
    </row>
    <row r="1670" spans="9:12" x14ac:dyDescent="0.25">
      <c r="I1670" s="116"/>
      <c r="J1670" s="116"/>
      <c r="K1670" s="116"/>
      <c r="L1670" s="116"/>
    </row>
    <row r="1671" spans="9:12" x14ac:dyDescent="0.25">
      <c r="I1671" s="116"/>
      <c r="J1671" s="116"/>
      <c r="K1671" s="116"/>
      <c r="L1671" s="116"/>
    </row>
    <row r="1672" spans="9:12" x14ac:dyDescent="0.25">
      <c r="I1672" s="116"/>
      <c r="J1672" s="116"/>
      <c r="K1672" s="116"/>
      <c r="L1672" s="116"/>
    </row>
    <row r="1673" spans="9:12" x14ac:dyDescent="0.25">
      <c r="I1673" s="116"/>
      <c r="J1673" s="116"/>
      <c r="K1673" s="116"/>
      <c r="L1673" s="116"/>
    </row>
    <row r="1674" spans="9:12" x14ac:dyDescent="0.25">
      <c r="I1674" s="116"/>
      <c r="J1674" s="116"/>
      <c r="K1674" s="116"/>
      <c r="L1674" s="116"/>
    </row>
    <row r="1675" spans="9:12" x14ac:dyDescent="0.25">
      <c r="I1675" s="116"/>
      <c r="J1675" s="116"/>
      <c r="K1675" s="116"/>
      <c r="L1675" s="116"/>
    </row>
    <row r="1676" spans="9:12" x14ac:dyDescent="0.25">
      <c r="I1676" s="116"/>
      <c r="J1676" s="116"/>
      <c r="K1676" s="116"/>
      <c r="L1676" s="116"/>
    </row>
    <row r="1677" spans="9:12" x14ac:dyDescent="0.25">
      <c r="I1677" s="116"/>
      <c r="J1677" s="116"/>
      <c r="K1677" s="116"/>
      <c r="L1677" s="116"/>
    </row>
    <row r="1678" spans="9:12" x14ac:dyDescent="0.25">
      <c r="I1678" s="116"/>
      <c r="J1678" s="116"/>
      <c r="K1678" s="116"/>
      <c r="L1678" s="116"/>
    </row>
    <row r="1679" spans="9:12" x14ac:dyDescent="0.25">
      <c r="I1679" s="116"/>
      <c r="J1679" s="116"/>
      <c r="K1679" s="116"/>
      <c r="L1679" s="116"/>
    </row>
    <row r="1680" spans="9:12" x14ac:dyDescent="0.25">
      <c r="I1680" s="116"/>
      <c r="J1680" s="116"/>
      <c r="K1680" s="116"/>
      <c r="L1680" s="116"/>
    </row>
    <row r="1681" spans="9:12" x14ac:dyDescent="0.25">
      <c r="I1681" s="116"/>
      <c r="J1681" s="116"/>
      <c r="K1681" s="116"/>
      <c r="L1681" s="116"/>
    </row>
    <row r="1682" spans="9:12" x14ac:dyDescent="0.25">
      <c r="I1682" s="116"/>
      <c r="J1682" s="116"/>
      <c r="K1682" s="116"/>
      <c r="L1682" s="116"/>
    </row>
    <row r="1683" spans="9:12" x14ac:dyDescent="0.25">
      <c r="I1683" s="116"/>
      <c r="J1683" s="116"/>
      <c r="K1683" s="116"/>
      <c r="L1683" s="116"/>
    </row>
    <row r="1684" spans="9:12" x14ac:dyDescent="0.25">
      <c r="I1684" s="116"/>
      <c r="J1684" s="116"/>
      <c r="K1684" s="116"/>
      <c r="L1684" s="116"/>
    </row>
    <row r="1685" spans="9:12" x14ac:dyDescent="0.25">
      <c r="I1685" s="116"/>
      <c r="J1685" s="116"/>
      <c r="K1685" s="116"/>
      <c r="L1685" s="116"/>
    </row>
    <row r="1686" spans="9:12" x14ac:dyDescent="0.25">
      <c r="I1686" s="116"/>
      <c r="J1686" s="116"/>
      <c r="K1686" s="116"/>
      <c r="L1686" s="116"/>
    </row>
    <row r="1687" spans="9:12" x14ac:dyDescent="0.25">
      <c r="I1687" s="116"/>
      <c r="J1687" s="116"/>
      <c r="K1687" s="116"/>
      <c r="L1687" s="116"/>
    </row>
    <row r="1688" spans="9:12" x14ac:dyDescent="0.25">
      <c r="I1688" s="116"/>
      <c r="J1688" s="116"/>
      <c r="K1688" s="116"/>
      <c r="L1688" s="116"/>
    </row>
    <row r="1689" spans="9:12" x14ac:dyDescent="0.25">
      <c r="I1689" s="116"/>
      <c r="J1689" s="116"/>
      <c r="K1689" s="116"/>
      <c r="L1689" s="116"/>
    </row>
    <row r="1690" spans="9:12" x14ac:dyDescent="0.25">
      <c r="I1690" s="116"/>
      <c r="J1690" s="116"/>
      <c r="K1690" s="116"/>
      <c r="L1690" s="116"/>
    </row>
    <row r="1691" spans="9:12" x14ac:dyDescent="0.25">
      <c r="I1691" s="116"/>
      <c r="J1691" s="116"/>
      <c r="K1691" s="116"/>
      <c r="L1691" s="116"/>
    </row>
    <row r="1692" spans="9:12" x14ac:dyDescent="0.25">
      <c r="I1692" s="116"/>
      <c r="J1692" s="116"/>
      <c r="K1692" s="116"/>
      <c r="L1692" s="116"/>
    </row>
    <row r="1693" spans="9:12" x14ac:dyDescent="0.25">
      <c r="I1693" s="116"/>
      <c r="J1693" s="116"/>
      <c r="K1693" s="116"/>
      <c r="L1693" s="116"/>
    </row>
    <row r="1694" spans="9:12" x14ac:dyDescent="0.25">
      <c r="I1694" s="116"/>
      <c r="J1694" s="116"/>
      <c r="K1694" s="116"/>
      <c r="L1694" s="116"/>
    </row>
    <row r="1695" spans="9:12" x14ac:dyDescent="0.25">
      <c r="I1695" s="116"/>
      <c r="J1695" s="116"/>
      <c r="K1695" s="116"/>
      <c r="L1695" s="116"/>
    </row>
    <row r="1696" spans="9:12" x14ac:dyDescent="0.25">
      <c r="I1696" s="116"/>
      <c r="J1696" s="116"/>
      <c r="K1696" s="116"/>
      <c r="L1696" s="116"/>
    </row>
    <row r="1697" spans="9:12" x14ac:dyDescent="0.25">
      <c r="I1697" s="116"/>
      <c r="J1697" s="116"/>
      <c r="K1697" s="116"/>
      <c r="L1697" s="116"/>
    </row>
    <row r="1698" spans="9:12" x14ac:dyDescent="0.25">
      <c r="I1698" s="116"/>
      <c r="J1698" s="116"/>
      <c r="K1698" s="116"/>
      <c r="L1698" s="116"/>
    </row>
    <row r="1699" spans="9:12" x14ac:dyDescent="0.25">
      <c r="I1699" s="116"/>
      <c r="J1699" s="116"/>
      <c r="K1699" s="116"/>
      <c r="L1699" s="116"/>
    </row>
    <row r="1700" spans="9:12" x14ac:dyDescent="0.25">
      <c r="I1700" s="116"/>
      <c r="J1700" s="116"/>
      <c r="K1700" s="116"/>
      <c r="L1700" s="116"/>
    </row>
    <row r="1701" spans="9:12" x14ac:dyDescent="0.25">
      <c r="I1701" s="116"/>
      <c r="J1701" s="116"/>
      <c r="K1701" s="116"/>
      <c r="L1701" s="116"/>
    </row>
    <row r="1702" spans="9:12" x14ac:dyDescent="0.25">
      <c r="I1702" s="116"/>
      <c r="J1702" s="116"/>
      <c r="K1702" s="116"/>
      <c r="L1702" s="116"/>
    </row>
    <row r="1703" spans="9:12" x14ac:dyDescent="0.25">
      <c r="I1703" s="116"/>
      <c r="J1703" s="116"/>
      <c r="K1703" s="116"/>
      <c r="L1703" s="116"/>
    </row>
    <row r="1704" spans="9:12" x14ac:dyDescent="0.25">
      <c r="I1704" s="116"/>
      <c r="J1704" s="116"/>
      <c r="K1704" s="116"/>
      <c r="L1704" s="116"/>
    </row>
    <row r="1705" spans="9:12" x14ac:dyDescent="0.25">
      <c r="I1705" s="116"/>
      <c r="J1705" s="116"/>
      <c r="K1705" s="116"/>
      <c r="L1705" s="116"/>
    </row>
    <row r="1706" spans="9:12" x14ac:dyDescent="0.25">
      <c r="I1706" s="116"/>
      <c r="J1706" s="116"/>
      <c r="K1706" s="116"/>
      <c r="L1706" s="116"/>
    </row>
    <row r="1707" spans="9:12" x14ac:dyDescent="0.25">
      <c r="I1707" s="116"/>
      <c r="J1707" s="116"/>
      <c r="K1707" s="116"/>
      <c r="L1707" s="116"/>
    </row>
    <row r="1708" spans="9:12" x14ac:dyDescent="0.25">
      <c r="I1708" s="116"/>
      <c r="J1708" s="116"/>
      <c r="K1708" s="116"/>
      <c r="L1708" s="116"/>
    </row>
    <row r="1709" spans="9:12" x14ac:dyDescent="0.25">
      <c r="I1709" s="116"/>
      <c r="J1709" s="116"/>
      <c r="K1709" s="116"/>
      <c r="L1709" s="116"/>
    </row>
    <row r="1710" spans="9:12" x14ac:dyDescent="0.25">
      <c r="I1710" s="116"/>
      <c r="J1710" s="116"/>
      <c r="K1710" s="116"/>
      <c r="L1710" s="116"/>
    </row>
    <row r="1711" spans="9:12" x14ac:dyDescent="0.25">
      <c r="I1711" s="116"/>
      <c r="J1711" s="116"/>
      <c r="K1711" s="116"/>
      <c r="L1711" s="116"/>
    </row>
    <row r="1712" spans="9:12" x14ac:dyDescent="0.25">
      <c r="I1712" s="116"/>
      <c r="J1712" s="116"/>
      <c r="K1712" s="116"/>
      <c r="L1712" s="116"/>
    </row>
    <row r="1713" spans="9:12" x14ac:dyDescent="0.25">
      <c r="I1713" s="116"/>
      <c r="J1713" s="116"/>
      <c r="K1713" s="116"/>
      <c r="L1713" s="116"/>
    </row>
    <row r="1714" spans="9:12" x14ac:dyDescent="0.25">
      <c r="I1714" s="116"/>
      <c r="J1714" s="116"/>
      <c r="K1714" s="116"/>
      <c r="L1714" s="116"/>
    </row>
    <row r="1715" spans="9:12" x14ac:dyDescent="0.25">
      <c r="I1715" s="116"/>
      <c r="J1715" s="116"/>
      <c r="K1715" s="116"/>
      <c r="L1715" s="116"/>
    </row>
    <row r="1716" spans="9:12" x14ac:dyDescent="0.25">
      <c r="I1716" s="116"/>
      <c r="J1716" s="116"/>
      <c r="K1716" s="116"/>
      <c r="L1716" s="116"/>
    </row>
    <row r="1717" spans="9:12" x14ac:dyDescent="0.25">
      <c r="I1717" s="116"/>
      <c r="J1717" s="116"/>
      <c r="K1717" s="116"/>
      <c r="L1717" s="116"/>
    </row>
    <row r="1718" spans="9:12" x14ac:dyDescent="0.25">
      <c r="I1718" s="116"/>
      <c r="J1718" s="116"/>
      <c r="K1718" s="116"/>
      <c r="L1718" s="116"/>
    </row>
    <row r="1719" spans="9:12" x14ac:dyDescent="0.25">
      <c r="I1719" s="116"/>
      <c r="J1719" s="116"/>
      <c r="K1719" s="116"/>
      <c r="L1719" s="116"/>
    </row>
    <row r="1720" spans="9:12" x14ac:dyDescent="0.25">
      <c r="I1720" s="116"/>
      <c r="J1720" s="116"/>
      <c r="K1720" s="116"/>
      <c r="L1720" s="116"/>
    </row>
    <row r="1721" spans="9:12" x14ac:dyDescent="0.25">
      <c r="I1721" s="116"/>
      <c r="J1721" s="116"/>
      <c r="K1721" s="116"/>
      <c r="L1721" s="116"/>
    </row>
    <row r="1722" spans="9:12" x14ac:dyDescent="0.25">
      <c r="I1722" s="116"/>
      <c r="J1722" s="116"/>
      <c r="K1722" s="116"/>
      <c r="L1722" s="116"/>
    </row>
    <row r="1723" spans="9:12" x14ac:dyDescent="0.25">
      <c r="I1723" s="116"/>
      <c r="J1723" s="116"/>
      <c r="K1723" s="116"/>
      <c r="L1723" s="116"/>
    </row>
    <row r="1724" spans="9:12" x14ac:dyDescent="0.25">
      <c r="I1724" s="116"/>
      <c r="J1724" s="116"/>
      <c r="K1724" s="116"/>
      <c r="L1724" s="116"/>
    </row>
    <row r="1725" spans="9:12" x14ac:dyDescent="0.25">
      <c r="I1725" s="116"/>
      <c r="J1725" s="116"/>
      <c r="K1725" s="116"/>
      <c r="L1725" s="116"/>
    </row>
    <row r="1726" spans="9:12" x14ac:dyDescent="0.25">
      <c r="I1726" s="116"/>
      <c r="J1726" s="116"/>
      <c r="K1726" s="116"/>
      <c r="L1726" s="116"/>
    </row>
    <row r="1727" spans="9:12" x14ac:dyDescent="0.25">
      <c r="I1727" s="116"/>
      <c r="J1727" s="116"/>
      <c r="K1727" s="116"/>
      <c r="L1727" s="116"/>
    </row>
    <row r="1728" spans="9:12" x14ac:dyDescent="0.25">
      <c r="I1728" s="116"/>
      <c r="J1728" s="116"/>
      <c r="K1728" s="116"/>
      <c r="L1728" s="116"/>
    </row>
    <row r="1729" spans="9:12" x14ac:dyDescent="0.25">
      <c r="I1729" s="116"/>
      <c r="J1729" s="116"/>
      <c r="K1729" s="116"/>
      <c r="L1729" s="116"/>
    </row>
    <row r="1730" spans="9:12" x14ac:dyDescent="0.25">
      <c r="I1730" s="116"/>
      <c r="J1730" s="116"/>
      <c r="K1730" s="116"/>
      <c r="L1730" s="116"/>
    </row>
    <row r="1731" spans="9:12" x14ac:dyDescent="0.25">
      <c r="I1731" s="116"/>
      <c r="J1731" s="116"/>
      <c r="K1731" s="116"/>
      <c r="L1731" s="116"/>
    </row>
    <row r="1732" spans="9:12" x14ac:dyDescent="0.25">
      <c r="I1732" s="116"/>
      <c r="J1732" s="116"/>
      <c r="K1732" s="116"/>
      <c r="L1732" s="116"/>
    </row>
    <row r="1733" spans="9:12" x14ac:dyDescent="0.25">
      <c r="I1733" s="116"/>
      <c r="J1733" s="116"/>
      <c r="K1733" s="116"/>
      <c r="L1733" s="116"/>
    </row>
    <row r="1734" spans="9:12" x14ac:dyDescent="0.25">
      <c r="I1734" s="116"/>
      <c r="J1734" s="116"/>
      <c r="K1734" s="116"/>
      <c r="L1734" s="116"/>
    </row>
    <row r="1735" spans="9:12" x14ac:dyDescent="0.25">
      <c r="I1735" s="116"/>
      <c r="J1735" s="116"/>
      <c r="K1735" s="116"/>
      <c r="L1735" s="116"/>
    </row>
    <row r="1736" spans="9:12" x14ac:dyDescent="0.25">
      <c r="I1736" s="116"/>
      <c r="J1736" s="116"/>
      <c r="K1736" s="116"/>
      <c r="L1736" s="116"/>
    </row>
    <row r="1737" spans="9:12" x14ac:dyDescent="0.25">
      <c r="I1737" s="116"/>
      <c r="J1737" s="116"/>
      <c r="K1737" s="116"/>
      <c r="L1737" s="116"/>
    </row>
    <row r="1738" spans="9:12" x14ac:dyDescent="0.25">
      <c r="I1738" s="116"/>
      <c r="J1738" s="116"/>
      <c r="K1738" s="116"/>
      <c r="L1738" s="116"/>
    </row>
    <row r="1739" spans="9:12" x14ac:dyDescent="0.25">
      <c r="I1739" s="116"/>
      <c r="J1739" s="116"/>
      <c r="K1739" s="116"/>
      <c r="L1739" s="116"/>
    </row>
    <row r="1740" spans="9:12" x14ac:dyDescent="0.25">
      <c r="I1740" s="116"/>
      <c r="J1740" s="116"/>
      <c r="K1740" s="116"/>
      <c r="L1740" s="116"/>
    </row>
    <row r="1741" spans="9:12" x14ac:dyDescent="0.25">
      <c r="I1741" s="116"/>
      <c r="J1741" s="116"/>
      <c r="K1741" s="116"/>
      <c r="L1741" s="116"/>
    </row>
    <row r="1742" spans="9:12" x14ac:dyDescent="0.25">
      <c r="I1742" s="116"/>
      <c r="J1742" s="116"/>
      <c r="K1742" s="116"/>
      <c r="L1742" s="116"/>
    </row>
    <row r="1743" spans="9:12" x14ac:dyDescent="0.25">
      <c r="I1743" s="116"/>
      <c r="J1743" s="116"/>
      <c r="K1743" s="116"/>
      <c r="L1743" s="116"/>
    </row>
    <row r="1744" spans="9:12" x14ac:dyDescent="0.25">
      <c r="I1744" s="116"/>
      <c r="J1744" s="116"/>
      <c r="K1744" s="116"/>
      <c r="L1744" s="116"/>
    </row>
    <row r="1745" spans="9:12" x14ac:dyDescent="0.25">
      <c r="I1745" s="116"/>
      <c r="J1745" s="116"/>
      <c r="K1745" s="116"/>
      <c r="L1745" s="116"/>
    </row>
    <row r="1746" spans="9:12" x14ac:dyDescent="0.25">
      <c r="I1746" s="116"/>
      <c r="J1746" s="116"/>
      <c r="K1746" s="116"/>
      <c r="L1746" s="116"/>
    </row>
    <row r="1747" spans="9:12" x14ac:dyDescent="0.25">
      <c r="I1747" s="116"/>
      <c r="J1747" s="116"/>
      <c r="K1747" s="116"/>
      <c r="L1747" s="116"/>
    </row>
    <row r="1748" spans="9:12" x14ac:dyDescent="0.25">
      <c r="I1748" s="116"/>
      <c r="J1748" s="116"/>
      <c r="K1748" s="116"/>
      <c r="L1748" s="116"/>
    </row>
    <row r="1749" spans="9:12" x14ac:dyDescent="0.25">
      <c r="I1749" s="116"/>
      <c r="J1749" s="116"/>
      <c r="K1749" s="116"/>
      <c r="L1749" s="116"/>
    </row>
    <row r="1750" spans="9:12" x14ac:dyDescent="0.25">
      <c r="I1750" s="116"/>
      <c r="J1750" s="116"/>
      <c r="K1750" s="116"/>
      <c r="L1750" s="116"/>
    </row>
    <row r="1751" spans="9:12" x14ac:dyDescent="0.25">
      <c r="I1751" s="116"/>
      <c r="J1751" s="116"/>
      <c r="K1751" s="116"/>
      <c r="L1751" s="116"/>
    </row>
    <row r="1752" spans="9:12" x14ac:dyDescent="0.25">
      <c r="I1752" s="116"/>
      <c r="J1752" s="116"/>
      <c r="K1752" s="116"/>
      <c r="L1752" s="116"/>
    </row>
    <row r="1753" spans="9:12" x14ac:dyDescent="0.25">
      <c r="I1753" s="116"/>
      <c r="J1753" s="116"/>
      <c r="K1753" s="116"/>
      <c r="L1753" s="116"/>
    </row>
    <row r="1754" spans="9:12" x14ac:dyDescent="0.25">
      <c r="I1754" s="116"/>
      <c r="J1754" s="116"/>
      <c r="K1754" s="116"/>
      <c r="L1754" s="116"/>
    </row>
    <row r="1755" spans="9:12" x14ac:dyDescent="0.25">
      <c r="I1755" s="116"/>
      <c r="J1755" s="116"/>
      <c r="K1755" s="116"/>
      <c r="L1755" s="116"/>
    </row>
    <row r="1756" spans="9:12" x14ac:dyDescent="0.25">
      <c r="I1756" s="116"/>
      <c r="J1756" s="116"/>
      <c r="K1756" s="116"/>
      <c r="L1756" s="116"/>
    </row>
    <row r="1757" spans="9:12" x14ac:dyDescent="0.25">
      <c r="I1757" s="116"/>
      <c r="J1757" s="116"/>
      <c r="K1757" s="116"/>
      <c r="L1757" s="116"/>
    </row>
    <row r="1758" spans="9:12" x14ac:dyDescent="0.25">
      <c r="I1758" s="116"/>
      <c r="J1758" s="116"/>
      <c r="K1758" s="116"/>
      <c r="L1758" s="116"/>
    </row>
    <row r="1759" spans="9:12" x14ac:dyDescent="0.25">
      <c r="I1759" s="116"/>
      <c r="J1759" s="116"/>
      <c r="K1759" s="116"/>
      <c r="L1759" s="116"/>
    </row>
    <row r="1760" spans="9:12" x14ac:dyDescent="0.25">
      <c r="I1760" s="116"/>
      <c r="J1760" s="116"/>
      <c r="K1760" s="116"/>
      <c r="L1760" s="116"/>
    </row>
    <row r="1761" spans="9:12" x14ac:dyDescent="0.25">
      <c r="I1761" s="116"/>
      <c r="J1761" s="116"/>
      <c r="K1761" s="116"/>
      <c r="L1761" s="116"/>
    </row>
    <row r="1762" spans="9:12" x14ac:dyDescent="0.25">
      <c r="I1762" s="116"/>
      <c r="J1762" s="116"/>
      <c r="K1762" s="116"/>
      <c r="L1762" s="116"/>
    </row>
    <row r="1763" spans="9:12" x14ac:dyDescent="0.25">
      <c r="I1763" s="116"/>
      <c r="J1763" s="116"/>
      <c r="K1763" s="116"/>
      <c r="L1763" s="116"/>
    </row>
    <row r="1764" spans="9:12" x14ac:dyDescent="0.25">
      <c r="I1764" s="116"/>
      <c r="J1764" s="116"/>
      <c r="K1764" s="116"/>
      <c r="L1764" s="116"/>
    </row>
    <row r="1765" spans="9:12" x14ac:dyDescent="0.25">
      <c r="I1765" s="116"/>
      <c r="J1765" s="116"/>
      <c r="K1765" s="116"/>
      <c r="L1765" s="116"/>
    </row>
    <row r="1766" spans="9:12" x14ac:dyDescent="0.25">
      <c r="I1766" s="116"/>
      <c r="J1766" s="116"/>
      <c r="K1766" s="116"/>
      <c r="L1766" s="116"/>
    </row>
    <row r="1767" spans="9:12" x14ac:dyDescent="0.25">
      <c r="I1767" s="116"/>
      <c r="J1767" s="116"/>
      <c r="K1767" s="116"/>
      <c r="L1767" s="116"/>
    </row>
    <row r="1768" spans="9:12" x14ac:dyDescent="0.25">
      <c r="I1768" s="116"/>
      <c r="J1768" s="116"/>
      <c r="K1768" s="116"/>
      <c r="L1768" s="116"/>
    </row>
    <row r="1769" spans="9:12" x14ac:dyDescent="0.25">
      <c r="I1769" s="116"/>
      <c r="J1769" s="116"/>
      <c r="K1769" s="116"/>
      <c r="L1769" s="116"/>
    </row>
    <row r="1770" spans="9:12" x14ac:dyDescent="0.25">
      <c r="I1770" s="116"/>
      <c r="J1770" s="116"/>
      <c r="K1770" s="116"/>
      <c r="L1770" s="116"/>
    </row>
    <row r="1771" spans="9:12" x14ac:dyDescent="0.25">
      <c r="I1771" s="116"/>
      <c r="J1771" s="116"/>
      <c r="K1771" s="116"/>
      <c r="L1771" s="116"/>
    </row>
    <row r="1772" spans="9:12" x14ac:dyDescent="0.25">
      <c r="I1772" s="116"/>
      <c r="J1772" s="116"/>
      <c r="K1772" s="116"/>
      <c r="L1772" s="116"/>
    </row>
    <row r="1773" spans="9:12" x14ac:dyDescent="0.25">
      <c r="I1773" s="116"/>
      <c r="J1773" s="116"/>
      <c r="K1773" s="116"/>
      <c r="L1773" s="116"/>
    </row>
    <row r="1774" spans="9:12" x14ac:dyDescent="0.25">
      <c r="I1774" s="116"/>
      <c r="J1774" s="116"/>
      <c r="K1774" s="116"/>
      <c r="L1774" s="116"/>
    </row>
    <row r="1775" spans="9:12" x14ac:dyDescent="0.25">
      <c r="I1775" s="116"/>
      <c r="J1775" s="116"/>
      <c r="K1775" s="116"/>
      <c r="L1775" s="116"/>
    </row>
    <row r="1776" spans="9:12" x14ac:dyDescent="0.25">
      <c r="I1776" s="116"/>
      <c r="J1776" s="116"/>
      <c r="K1776" s="116"/>
      <c r="L1776" s="116"/>
    </row>
    <row r="1777" spans="9:12" x14ac:dyDescent="0.25">
      <c r="I1777" s="116"/>
      <c r="J1777" s="116"/>
      <c r="K1777" s="116"/>
      <c r="L1777" s="116"/>
    </row>
    <row r="1778" spans="9:12" x14ac:dyDescent="0.25">
      <c r="I1778" s="116"/>
      <c r="J1778" s="116"/>
      <c r="K1778" s="116"/>
      <c r="L1778" s="116"/>
    </row>
    <row r="1779" spans="9:12" x14ac:dyDescent="0.25">
      <c r="I1779" s="116"/>
      <c r="J1779" s="116"/>
      <c r="K1779" s="116"/>
      <c r="L1779" s="116"/>
    </row>
    <row r="1780" spans="9:12" x14ac:dyDescent="0.25">
      <c r="I1780" s="116"/>
      <c r="J1780" s="116"/>
      <c r="K1780" s="116"/>
      <c r="L1780" s="116"/>
    </row>
    <row r="1781" spans="9:12" x14ac:dyDescent="0.25">
      <c r="I1781" s="116"/>
      <c r="J1781" s="116"/>
      <c r="K1781" s="116"/>
      <c r="L1781" s="116"/>
    </row>
    <row r="1782" spans="9:12" x14ac:dyDescent="0.25">
      <c r="I1782" s="116"/>
      <c r="J1782" s="116"/>
      <c r="K1782" s="116"/>
      <c r="L1782" s="116"/>
    </row>
    <row r="1783" spans="9:12" x14ac:dyDescent="0.25">
      <c r="I1783" s="116"/>
      <c r="J1783" s="116"/>
      <c r="K1783" s="116"/>
      <c r="L1783" s="116"/>
    </row>
    <row r="1784" spans="9:12" x14ac:dyDescent="0.25">
      <c r="I1784" s="116"/>
      <c r="J1784" s="116"/>
      <c r="K1784" s="116"/>
      <c r="L1784" s="116"/>
    </row>
    <row r="1785" spans="9:12" x14ac:dyDescent="0.25">
      <c r="I1785" s="116"/>
      <c r="J1785" s="116"/>
      <c r="K1785" s="116"/>
      <c r="L1785" s="116"/>
    </row>
    <row r="1786" spans="9:12" x14ac:dyDescent="0.25">
      <c r="I1786" s="116"/>
      <c r="J1786" s="116"/>
      <c r="K1786" s="116"/>
      <c r="L1786" s="116"/>
    </row>
    <row r="1787" spans="9:12" x14ac:dyDescent="0.25">
      <c r="I1787" s="116"/>
      <c r="J1787" s="116"/>
      <c r="K1787" s="116"/>
      <c r="L1787" s="116"/>
    </row>
    <row r="1788" spans="9:12" x14ac:dyDescent="0.25">
      <c r="I1788" s="116"/>
      <c r="J1788" s="116"/>
      <c r="K1788" s="116"/>
      <c r="L1788" s="116"/>
    </row>
    <row r="1789" spans="9:12" x14ac:dyDescent="0.25">
      <c r="I1789" s="116"/>
      <c r="J1789" s="116"/>
      <c r="K1789" s="116"/>
      <c r="L1789" s="116"/>
    </row>
    <row r="1790" spans="9:12" x14ac:dyDescent="0.25">
      <c r="I1790" s="116"/>
      <c r="J1790" s="116"/>
      <c r="K1790" s="116"/>
      <c r="L1790" s="116"/>
    </row>
    <row r="1791" spans="9:12" x14ac:dyDescent="0.25">
      <c r="I1791" s="116"/>
      <c r="J1791" s="116"/>
      <c r="K1791" s="116"/>
      <c r="L1791" s="116"/>
    </row>
    <row r="1792" spans="9:12" x14ac:dyDescent="0.25">
      <c r="I1792" s="116"/>
      <c r="J1792" s="116"/>
      <c r="K1792" s="116"/>
      <c r="L1792" s="116"/>
    </row>
    <row r="1793" spans="9:12" x14ac:dyDescent="0.25">
      <c r="I1793" s="116"/>
      <c r="J1793" s="116"/>
      <c r="K1793" s="116"/>
      <c r="L1793" s="116"/>
    </row>
    <row r="1794" spans="9:12" x14ac:dyDescent="0.25">
      <c r="I1794" s="116"/>
      <c r="J1794" s="116"/>
      <c r="K1794" s="116"/>
      <c r="L1794" s="116"/>
    </row>
    <row r="1795" spans="9:12" x14ac:dyDescent="0.25">
      <c r="I1795" s="116"/>
      <c r="J1795" s="116"/>
      <c r="K1795" s="116"/>
      <c r="L1795" s="116"/>
    </row>
    <row r="1796" spans="9:12" x14ac:dyDescent="0.25">
      <c r="I1796" s="116"/>
      <c r="J1796" s="116"/>
      <c r="K1796" s="116"/>
      <c r="L1796" s="116"/>
    </row>
    <row r="1797" spans="9:12" x14ac:dyDescent="0.25">
      <c r="I1797" s="116"/>
      <c r="J1797" s="116"/>
      <c r="K1797" s="116"/>
      <c r="L1797" s="116"/>
    </row>
    <row r="1798" spans="9:12" x14ac:dyDescent="0.25">
      <c r="I1798" s="116"/>
      <c r="J1798" s="116"/>
      <c r="K1798" s="116"/>
      <c r="L1798" s="116"/>
    </row>
    <row r="1799" spans="9:12" x14ac:dyDescent="0.25">
      <c r="I1799" s="116"/>
      <c r="J1799" s="116"/>
      <c r="K1799" s="116"/>
      <c r="L1799" s="116"/>
    </row>
    <row r="1800" spans="9:12" x14ac:dyDescent="0.25">
      <c r="I1800" s="116"/>
      <c r="J1800" s="116"/>
      <c r="K1800" s="116"/>
      <c r="L1800" s="116"/>
    </row>
    <row r="1801" spans="9:12" x14ac:dyDescent="0.25">
      <c r="I1801" s="116"/>
      <c r="J1801" s="116"/>
      <c r="K1801" s="116"/>
      <c r="L1801" s="116"/>
    </row>
    <row r="1802" spans="9:12" x14ac:dyDescent="0.25">
      <c r="I1802" s="116"/>
      <c r="J1802" s="116"/>
      <c r="K1802" s="116"/>
      <c r="L1802" s="116"/>
    </row>
    <row r="1803" spans="9:12" x14ac:dyDescent="0.25">
      <c r="I1803" s="116"/>
      <c r="J1803" s="116"/>
      <c r="K1803" s="116"/>
      <c r="L1803" s="116"/>
    </row>
    <row r="1804" spans="9:12" x14ac:dyDescent="0.25">
      <c r="I1804" s="116"/>
      <c r="J1804" s="116"/>
      <c r="K1804" s="116"/>
      <c r="L1804" s="116"/>
    </row>
    <row r="1805" spans="9:12" x14ac:dyDescent="0.25">
      <c r="I1805" s="116"/>
      <c r="J1805" s="116"/>
      <c r="K1805" s="116"/>
      <c r="L1805" s="116"/>
    </row>
    <row r="1806" spans="9:12" x14ac:dyDescent="0.25">
      <c r="I1806" s="116"/>
      <c r="J1806" s="116"/>
      <c r="K1806" s="116"/>
      <c r="L1806" s="116"/>
    </row>
    <row r="1807" spans="9:12" x14ac:dyDescent="0.25">
      <c r="I1807" s="116"/>
      <c r="J1807" s="116"/>
      <c r="K1807" s="116"/>
      <c r="L1807" s="116"/>
    </row>
    <row r="1808" spans="9:12" x14ac:dyDescent="0.25">
      <c r="I1808" s="116"/>
      <c r="J1808" s="116"/>
      <c r="K1808" s="116"/>
      <c r="L1808" s="116"/>
    </row>
    <row r="1809" spans="9:12" x14ac:dyDescent="0.25">
      <c r="I1809" s="116"/>
      <c r="J1809" s="116"/>
      <c r="K1809" s="116"/>
      <c r="L1809" s="116"/>
    </row>
    <row r="1810" spans="9:12" x14ac:dyDescent="0.25">
      <c r="I1810" s="116"/>
      <c r="J1810" s="116"/>
      <c r="K1810" s="116"/>
      <c r="L1810" s="116"/>
    </row>
    <row r="1811" spans="9:12" x14ac:dyDescent="0.25">
      <c r="I1811" s="116"/>
      <c r="J1811" s="116"/>
      <c r="K1811" s="116"/>
      <c r="L1811" s="116"/>
    </row>
    <row r="1812" spans="9:12" x14ac:dyDescent="0.25">
      <c r="I1812" s="116"/>
      <c r="J1812" s="116"/>
      <c r="K1812" s="116"/>
      <c r="L1812" s="116"/>
    </row>
    <row r="1813" spans="9:12" x14ac:dyDescent="0.25">
      <c r="I1813" s="116"/>
      <c r="J1813" s="116"/>
      <c r="K1813" s="116"/>
      <c r="L1813" s="116"/>
    </row>
    <row r="1814" spans="9:12" x14ac:dyDescent="0.25">
      <c r="I1814" s="116"/>
      <c r="J1814" s="116"/>
      <c r="K1814" s="116"/>
      <c r="L1814" s="116"/>
    </row>
    <row r="1815" spans="9:12" x14ac:dyDescent="0.25">
      <c r="I1815" s="116"/>
      <c r="J1815" s="116"/>
      <c r="K1815" s="116"/>
      <c r="L1815" s="116"/>
    </row>
    <row r="1816" spans="9:12" x14ac:dyDescent="0.25">
      <c r="I1816" s="116"/>
      <c r="J1816" s="116"/>
      <c r="K1816" s="116"/>
      <c r="L1816" s="116"/>
    </row>
    <row r="1817" spans="9:12" x14ac:dyDescent="0.25">
      <c r="I1817" s="116"/>
      <c r="J1817" s="116"/>
      <c r="K1817" s="116"/>
      <c r="L1817" s="116"/>
    </row>
    <row r="1818" spans="9:12" x14ac:dyDescent="0.25">
      <c r="I1818" s="116"/>
      <c r="J1818" s="116"/>
      <c r="K1818" s="116"/>
      <c r="L1818" s="116"/>
    </row>
    <row r="1819" spans="9:12" x14ac:dyDescent="0.25">
      <c r="I1819" s="116"/>
      <c r="J1819" s="116"/>
      <c r="K1819" s="116"/>
      <c r="L1819" s="116"/>
    </row>
    <row r="1820" spans="9:12" x14ac:dyDescent="0.25">
      <c r="I1820" s="116"/>
      <c r="J1820" s="116"/>
      <c r="K1820" s="116"/>
      <c r="L1820" s="116"/>
    </row>
    <row r="1821" spans="9:12" x14ac:dyDescent="0.25">
      <c r="I1821" s="116"/>
      <c r="J1821" s="116"/>
      <c r="K1821" s="116"/>
      <c r="L1821" s="116"/>
    </row>
    <row r="1822" spans="9:12" x14ac:dyDescent="0.25">
      <c r="I1822" s="116"/>
      <c r="J1822" s="116"/>
      <c r="K1822" s="116"/>
      <c r="L1822" s="116"/>
    </row>
    <row r="1823" spans="9:12" x14ac:dyDescent="0.25">
      <c r="I1823" s="116"/>
      <c r="J1823" s="116"/>
      <c r="K1823" s="116"/>
      <c r="L1823" s="116"/>
    </row>
    <row r="1824" spans="9:12" x14ac:dyDescent="0.25">
      <c r="I1824" s="116"/>
      <c r="J1824" s="116"/>
      <c r="K1824" s="116"/>
      <c r="L1824" s="116"/>
    </row>
    <row r="1825" spans="9:12" x14ac:dyDescent="0.25">
      <c r="I1825" s="116"/>
      <c r="J1825" s="116"/>
      <c r="K1825" s="116"/>
      <c r="L1825" s="116"/>
    </row>
    <row r="1826" spans="9:12" x14ac:dyDescent="0.25">
      <c r="I1826" s="116"/>
      <c r="J1826" s="116"/>
      <c r="K1826" s="116"/>
      <c r="L1826" s="116"/>
    </row>
    <row r="1827" spans="9:12" x14ac:dyDescent="0.25">
      <c r="I1827" s="116"/>
      <c r="J1827" s="116"/>
      <c r="K1827" s="116"/>
      <c r="L1827" s="116"/>
    </row>
    <row r="1828" spans="9:12" x14ac:dyDescent="0.25">
      <c r="I1828" s="116"/>
      <c r="J1828" s="116"/>
      <c r="K1828" s="116"/>
      <c r="L1828" s="116"/>
    </row>
    <row r="1829" spans="9:12" x14ac:dyDescent="0.25">
      <c r="I1829" s="116"/>
      <c r="J1829" s="116"/>
      <c r="K1829" s="116"/>
      <c r="L1829" s="116"/>
    </row>
    <row r="1830" spans="9:12" x14ac:dyDescent="0.25">
      <c r="I1830" s="116"/>
      <c r="J1830" s="116"/>
      <c r="K1830" s="116"/>
      <c r="L1830" s="116"/>
    </row>
    <row r="1831" spans="9:12" x14ac:dyDescent="0.25">
      <c r="I1831" s="116"/>
      <c r="J1831" s="116"/>
      <c r="K1831" s="116"/>
      <c r="L1831" s="116"/>
    </row>
    <row r="1832" spans="9:12" x14ac:dyDescent="0.25">
      <c r="I1832" s="116"/>
      <c r="J1832" s="116"/>
      <c r="K1832" s="116"/>
      <c r="L1832" s="116"/>
    </row>
    <row r="1833" spans="9:12" x14ac:dyDescent="0.25">
      <c r="I1833" s="116"/>
      <c r="J1833" s="116"/>
      <c r="K1833" s="116"/>
      <c r="L1833" s="116"/>
    </row>
    <row r="1834" spans="9:12" x14ac:dyDescent="0.25">
      <c r="I1834" s="116"/>
      <c r="J1834" s="116"/>
      <c r="K1834" s="116"/>
      <c r="L1834" s="116"/>
    </row>
    <row r="1835" spans="9:12" x14ac:dyDescent="0.25">
      <c r="I1835" s="116"/>
      <c r="J1835" s="116"/>
      <c r="K1835" s="116"/>
      <c r="L1835" s="116"/>
    </row>
    <row r="1836" spans="9:12" x14ac:dyDescent="0.25">
      <c r="I1836" s="116"/>
      <c r="J1836" s="116"/>
      <c r="K1836" s="116"/>
      <c r="L1836" s="116"/>
    </row>
    <row r="1837" spans="9:12" x14ac:dyDescent="0.25">
      <c r="I1837" s="116"/>
      <c r="J1837" s="116"/>
      <c r="K1837" s="116"/>
      <c r="L1837" s="116"/>
    </row>
    <row r="1838" spans="9:12" x14ac:dyDescent="0.25">
      <c r="I1838" s="116"/>
      <c r="J1838" s="116"/>
      <c r="K1838" s="116"/>
      <c r="L1838" s="116"/>
    </row>
    <row r="1839" spans="9:12" x14ac:dyDescent="0.25">
      <c r="I1839" s="116"/>
      <c r="J1839" s="116"/>
      <c r="K1839" s="116"/>
      <c r="L1839" s="116"/>
    </row>
    <row r="1840" spans="9:12" x14ac:dyDescent="0.25">
      <c r="I1840" s="116"/>
      <c r="J1840" s="116"/>
      <c r="K1840" s="116"/>
      <c r="L1840" s="116"/>
    </row>
    <row r="1841" spans="9:12" x14ac:dyDescent="0.25">
      <c r="I1841" s="116"/>
      <c r="J1841" s="116"/>
      <c r="K1841" s="116"/>
      <c r="L1841" s="116"/>
    </row>
    <row r="1842" spans="9:12" x14ac:dyDescent="0.25">
      <c r="I1842" s="116"/>
      <c r="J1842" s="116"/>
      <c r="K1842" s="116"/>
      <c r="L1842" s="116"/>
    </row>
    <row r="1843" spans="9:12" x14ac:dyDescent="0.25">
      <c r="I1843" s="116"/>
      <c r="J1843" s="116"/>
      <c r="K1843" s="116"/>
      <c r="L1843" s="116"/>
    </row>
    <row r="1844" spans="9:12" x14ac:dyDescent="0.25">
      <c r="I1844" s="116"/>
      <c r="J1844" s="116"/>
      <c r="K1844" s="116"/>
      <c r="L1844" s="116"/>
    </row>
    <row r="1845" spans="9:12" x14ac:dyDescent="0.25">
      <c r="I1845" s="116"/>
      <c r="J1845" s="116"/>
      <c r="K1845" s="116"/>
      <c r="L1845" s="116"/>
    </row>
    <row r="1846" spans="9:12" x14ac:dyDescent="0.25">
      <c r="I1846" s="116"/>
      <c r="J1846" s="116"/>
      <c r="K1846" s="116"/>
      <c r="L1846" s="116"/>
    </row>
    <row r="1847" spans="9:12" x14ac:dyDescent="0.25">
      <c r="I1847" s="116"/>
      <c r="J1847" s="116"/>
      <c r="K1847" s="116"/>
      <c r="L1847" s="116"/>
    </row>
    <row r="1848" spans="9:12" x14ac:dyDescent="0.25">
      <c r="I1848" s="116"/>
      <c r="J1848" s="116"/>
      <c r="K1848" s="116"/>
      <c r="L1848" s="116"/>
    </row>
    <row r="1849" spans="9:12" x14ac:dyDescent="0.25">
      <c r="I1849" s="116"/>
      <c r="J1849" s="116"/>
      <c r="K1849" s="116"/>
      <c r="L1849" s="116"/>
    </row>
    <row r="1850" spans="9:12" x14ac:dyDescent="0.25">
      <c r="I1850" s="116"/>
      <c r="J1850" s="116"/>
      <c r="K1850" s="116"/>
      <c r="L1850" s="116"/>
    </row>
    <row r="1851" spans="9:12" x14ac:dyDescent="0.25">
      <c r="I1851" s="116"/>
      <c r="J1851" s="116"/>
      <c r="K1851" s="116"/>
      <c r="L1851" s="116"/>
    </row>
    <row r="1852" spans="9:12" x14ac:dyDescent="0.25">
      <c r="I1852" s="116"/>
      <c r="J1852" s="116"/>
      <c r="K1852" s="116"/>
      <c r="L1852" s="116"/>
    </row>
    <row r="1853" spans="9:12" x14ac:dyDescent="0.25">
      <c r="I1853" s="116"/>
      <c r="J1853" s="116"/>
      <c r="K1853" s="116"/>
      <c r="L1853" s="116"/>
    </row>
    <row r="1854" spans="9:12" x14ac:dyDescent="0.25">
      <c r="I1854" s="116"/>
      <c r="J1854" s="116"/>
      <c r="K1854" s="116"/>
      <c r="L1854" s="116"/>
    </row>
    <row r="1855" spans="9:12" x14ac:dyDescent="0.25">
      <c r="I1855" s="116"/>
      <c r="J1855" s="116"/>
      <c r="K1855" s="116"/>
      <c r="L1855" s="116"/>
    </row>
    <row r="1856" spans="9:12" x14ac:dyDescent="0.25">
      <c r="I1856" s="116"/>
      <c r="J1856" s="116"/>
      <c r="K1856" s="116"/>
      <c r="L1856" s="116"/>
    </row>
    <row r="1857" spans="9:12" x14ac:dyDescent="0.25">
      <c r="I1857" s="116"/>
      <c r="J1857" s="116"/>
      <c r="K1857" s="116"/>
      <c r="L1857" s="116"/>
    </row>
    <row r="1858" spans="9:12" x14ac:dyDescent="0.25">
      <c r="I1858" s="116"/>
      <c r="J1858" s="116"/>
      <c r="K1858" s="116"/>
      <c r="L1858" s="116"/>
    </row>
    <row r="1859" spans="9:12" x14ac:dyDescent="0.25">
      <c r="I1859" s="116"/>
      <c r="J1859" s="116"/>
      <c r="K1859" s="116"/>
      <c r="L1859" s="116"/>
    </row>
    <row r="1860" spans="9:12" x14ac:dyDescent="0.25">
      <c r="I1860" s="116"/>
      <c r="J1860" s="116"/>
      <c r="K1860" s="116"/>
      <c r="L1860" s="116"/>
    </row>
    <row r="1861" spans="9:12" x14ac:dyDescent="0.25">
      <c r="I1861" s="116"/>
      <c r="J1861" s="116"/>
      <c r="K1861" s="116"/>
      <c r="L1861" s="116"/>
    </row>
    <row r="1862" spans="9:12" x14ac:dyDescent="0.25">
      <c r="I1862" s="116"/>
      <c r="J1862" s="116"/>
      <c r="K1862" s="116"/>
      <c r="L1862" s="116"/>
    </row>
    <row r="1863" spans="9:12" x14ac:dyDescent="0.25">
      <c r="I1863" s="116"/>
      <c r="J1863" s="116"/>
      <c r="K1863" s="116"/>
      <c r="L1863" s="116"/>
    </row>
    <row r="1864" spans="9:12" x14ac:dyDescent="0.25">
      <c r="I1864" s="116"/>
      <c r="J1864" s="116"/>
      <c r="K1864" s="116"/>
      <c r="L1864" s="116"/>
    </row>
    <row r="1865" spans="9:12" x14ac:dyDescent="0.25">
      <c r="I1865" s="116"/>
      <c r="J1865" s="116"/>
      <c r="K1865" s="116"/>
      <c r="L1865" s="116"/>
    </row>
    <row r="1866" spans="9:12" x14ac:dyDescent="0.25">
      <c r="I1866" s="116"/>
      <c r="J1866" s="116"/>
      <c r="K1866" s="116"/>
      <c r="L1866" s="116"/>
    </row>
    <row r="1867" spans="9:12" x14ac:dyDescent="0.25">
      <c r="I1867" s="116"/>
      <c r="J1867" s="116"/>
      <c r="K1867" s="116"/>
      <c r="L1867" s="116"/>
    </row>
    <row r="1868" spans="9:12" x14ac:dyDescent="0.25">
      <c r="I1868" s="116"/>
      <c r="J1868" s="116"/>
      <c r="K1868" s="116"/>
      <c r="L1868" s="116"/>
    </row>
    <row r="1869" spans="9:12" x14ac:dyDescent="0.25">
      <c r="I1869" s="116"/>
      <c r="J1869" s="116"/>
      <c r="K1869" s="116"/>
      <c r="L1869" s="116"/>
    </row>
    <row r="1870" spans="9:12" x14ac:dyDescent="0.25">
      <c r="I1870" s="116"/>
      <c r="J1870" s="116"/>
      <c r="K1870" s="116"/>
      <c r="L1870" s="116"/>
    </row>
    <row r="1871" spans="9:12" x14ac:dyDescent="0.25">
      <c r="I1871" s="116"/>
      <c r="J1871" s="116"/>
      <c r="K1871" s="116"/>
      <c r="L1871" s="116"/>
    </row>
    <row r="1872" spans="9:12" x14ac:dyDescent="0.25">
      <c r="I1872" s="116"/>
      <c r="J1872" s="116"/>
      <c r="K1872" s="116"/>
      <c r="L1872" s="116"/>
    </row>
    <row r="1873" spans="9:12" x14ac:dyDescent="0.25">
      <c r="I1873" s="116"/>
      <c r="J1873" s="116"/>
      <c r="K1873" s="116"/>
      <c r="L1873" s="116"/>
    </row>
    <row r="1874" spans="9:12" x14ac:dyDescent="0.25">
      <c r="I1874" s="116"/>
      <c r="J1874" s="116"/>
      <c r="K1874" s="116"/>
      <c r="L1874" s="116"/>
    </row>
    <row r="1875" spans="9:12" x14ac:dyDescent="0.25">
      <c r="I1875" s="116"/>
      <c r="J1875" s="116"/>
      <c r="K1875" s="116"/>
      <c r="L1875" s="116"/>
    </row>
    <row r="1876" spans="9:12" x14ac:dyDescent="0.25">
      <c r="I1876" s="116"/>
      <c r="J1876" s="116"/>
      <c r="K1876" s="116"/>
      <c r="L1876" s="116"/>
    </row>
    <row r="1877" spans="9:12" x14ac:dyDescent="0.25">
      <c r="I1877" s="116"/>
      <c r="J1877" s="116"/>
      <c r="K1877" s="116"/>
      <c r="L1877" s="116"/>
    </row>
    <row r="1878" spans="9:12" x14ac:dyDescent="0.25">
      <c r="I1878" s="116"/>
      <c r="J1878" s="116"/>
      <c r="K1878" s="116"/>
      <c r="L1878" s="116"/>
    </row>
    <row r="1879" spans="9:12" x14ac:dyDescent="0.25">
      <c r="I1879" s="116"/>
      <c r="J1879" s="116"/>
      <c r="K1879" s="116"/>
      <c r="L1879" s="116"/>
    </row>
    <row r="1880" spans="9:12" x14ac:dyDescent="0.25">
      <c r="I1880" s="116"/>
      <c r="J1880" s="116"/>
      <c r="K1880" s="116"/>
      <c r="L1880" s="116"/>
    </row>
    <row r="1881" spans="9:12" x14ac:dyDescent="0.25">
      <c r="I1881" s="116"/>
      <c r="J1881" s="116"/>
      <c r="K1881" s="116"/>
      <c r="L1881" s="116"/>
    </row>
    <row r="1882" spans="9:12" x14ac:dyDescent="0.25">
      <c r="I1882" s="116"/>
      <c r="J1882" s="116"/>
      <c r="K1882" s="116"/>
      <c r="L1882" s="116"/>
    </row>
    <row r="1883" spans="9:12" x14ac:dyDescent="0.25">
      <c r="I1883" s="116"/>
      <c r="J1883" s="116"/>
      <c r="K1883" s="116"/>
      <c r="L1883" s="116"/>
    </row>
    <row r="1884" spans="9:12" x14ac:dyDescent="0.25">
      <c r="I1884" s="116"/>
      <c r="J1884" s="116"/>
      <c r="K1884" s="116"/>
      <c r="L1884" s="116"/>
    </row>
    <row r="1885" spans="9:12" x14ac:dyDescent="0.25">
      <c r="I1885" s="116"/>
      <c r="J1885" s="116"/>
      <c r="K1885" s="116"/>
      <c r="L1885" s="116"/>
    </row>
    <row r="1886" spans="9:12" x14ac:dyDescent="0.25">
      <c r="I1886" s="116"/>
      <c r="J1886" s="116"/>
      <c r="K1886" s="116"/>
      <c r="L1886" s="116"/>
    </row>
    <row r="1887" spans="9:12" x14ac:dyDescent="0.25">
      <c r="I1887" s="116"/>
      <c r="J1887" s="116"/>
      <c r="K1887" s="116"/>
      <c r="L1887" s="116"/>
    </row>
    <row r="1888" spans="9:12" x14ac:dyDescent="0.25">
      <c r="I1888" s="116"/>
      <c r="J1888" s="116"/>
      <c r="K1888" s="116"/>
      <c r="L1888" s="116"/>
    </row>
    <row r="1889" spans="9:12" x14ac:dyDescent="0.25">
      <c r="I1889" s="116"/>
      <c r="J1889" s="116"/>
      <c r="K1889" s="116"/>
      <c r="L1889" s="116"/>
    </row>
    <row r="1890" spans="9:12" x14ac:dyDescent="0.25">
      <c r="I1890" s="116"/>
      <c r="J1890" s="116"/>
      <c r="K1890" s="116"/>
      <c r="L1890" s="116"/>
    </row>
    <row r="1891" spans="9:12" x14ac:dyDescent="0.25">
      <c r="I1891" s="116"/>
      <c r="J1891" s="116"/>
      <c r="K1891" s="116"/>
      <c r="L1891" s="116"/>
    </row>
    <row r="1892" spans="9:12" x14ac:dyDescent="0.25">
      <c r="I1892" s="116"/>
      <c r="J1892" s="116"/>
      <c r="K1892" s="116"/>
      <c r="L1892" s="116"/>
    </row>
    <row r="1893" spans="9:12" x14ac:dyDescent="0.25">
      <c r="I1893" s="116"/>
      <c r="J1893" s="116"/>
      <c r="K1893" s="116"/>
      <c r="L1893" s="116"/>
    </row>
    <row r="1894" spans="9:12" x14ac:dyDescent="0.25">
      <c r="I1894" s="116"/>
      <c r="J1894" s="116"/>
      <c r="K1894" s="116"/>
      <c r="L1894" s="116"/>
    </row>
    <row r="1895" spans="9:12" x14ac:dyDescent="0.25">
      <c r="I1895" s="116"/>
      <c r="J1895" s="116"/>
      <c r="K1895" s="116"/>
      <c r="L1895" s="116"/>
    </row>
    <row r="1896" spans="9:12" x14ac:dyDescent="0.25">
      <c r="I1896" s="116"/>
      <c r="J1896" s="116"/>
      <c r="K1896" s="116"/>
      <c r="L1896" s="116"/>
    </row>
    <row r="1897" spans="9:12" x14ac:dyDescent="0.25">
      <c r="I1897" s="116"/>
      <c r="J1897" s="116"/>
      <c r="K1897" s="116"/>
      <c r="L1897" s="116"/>
    </row>
    <row r="1898" spans="9:12" x14ac:dyDescent="0.25">
      <c r="I1898" s="116"/>
      <c r="J1898" s="116"/>
      <c r="K1898" s="116"/>
      <c r="L1898" s="116"/>
    </row>
    <row r="1899" spans="9:12" x14ac:dyDescent="0.25">
      <c r="I1899" s="116"/>
      <c r="J1899" s="116"/>
      <c r="K1899" s="116"/>
      <c r="L1899" s="116"/>
    </row>
    <row r="1900" spans="9:12" x14ac:dyDescent="0.25">
      <c r="I1900" s="116"/>
      <c r="J1900" s="116"/>
      <c r="K1900" s="116"/>
      <c r="L1900" s="116"/>
    </row>
    <row r="1901" spans="9:12" x14ac:dyDescent="0.25">
      <c r="I1901" s="116"/>
      <c r="J1901" s="116"/>
      <c r="K1901" s="116"/>
      <c r="L1901" s="116"/>
    </row>
    <row r="1902" spans="9:12" x14ac:dyDescent="0.25">
      <c r="I1902" s="116"/>
      <c r="J1902" s="116"/>
      <c r="K1902" s="116"/>
      <c r="L1902" s="116"/>
    </row>
    <row r="1903" spans="9:12" x14ac:dyDescent="0.25">
      <c r="I1903" s="116"/>
      <c r="J1903" s="116"/>
      <c r="K1903" s="116"/>
      <c r="L1903" s="116"/>
    </row>
    <row r="1904" spans="9:12" x14ac:dyDescent="0.25">
      <c r="I1904" s="116"/>
      <c r="J1904" s="116"/>
      <c r="K1904" s="116"/>
      <c r="L1904" s="116"/>
    </row>
    <row r="1905" spans="9:12" x14ac:dyDescent="0.25">
      <c r="I1905" s="116"/>
      <c r="J1905" s="116"/>
      <c r="K1905" s="116"/>
      <c r="L1905" s="116"/>
    </row>
    <row r="1906" spans="9:12" x14ac:dyDescent="0.25">
      <c r="I1906" s="116"/>
      <c r="J1906" s="116"/>
      <c r="K1906" s="116"/>
      <c r="L1906" s="116"/>
    </row>
    <row r="1907" spans="9:12" x14ac:dyDescent="0.25">
      <c r="I1907" s="116"/>
      <c r="J1907" s="116"/>
      <c r="K1907" s="116"/>
      <c r="L1907" s="116"/>
    </row>
    <row r="1908" spans="9:12" x14ac:dyDescent="0.25">
      <c r="I1908" s="116"/>
      <c r="J1908" s="116"/>
      <c r="K1908" s="116"/>
      <c r="L1908" s="116"/>
    </row>
    <row r="1909" spans="9:12" x14ac:dyDescent="0.25">
      <c r="I1909" s="116"/>
      <c r="J1909" s="116"/>
      <c r="K1909" s="116"/>
      <c r="L1909" s="116"/>
    </row>
    <row r="1910" spans="9:12" x14ac:dyDescent="0.25">
      <c r="I1910" s="116"/>
      <c r="J1910" s="116"/>
      <c r="K1910" s="116"/>
      <c r="L1910" s="116"/>
    </row>
    <row r="1911" spans="9:12" x14ac:dyDescent="0.25">
      <c r="I1911" s="116"/>
      <c r="J1911" s="116"/>
      <c r="K1911" s="116"/>
      <c r="L1911" s="116"/>
    </row>
    <row r="1912" spans="9:12" x14ac:dyDescent="0.25">
      <c r="I1912" s="116"/>
      <c r="J1912" s="116"/>
      <c r="K1912" s="116"/>
      <c r="L1912" s="116"/>
    </row>
    <row r="1913" spans="9:12" x14ac:dyDescent="0.25">
      <c r="I1913" s="116"/>
      <c r="J1913" s="116"/>
      <c r="K1913" s="116"/>
      <c r="L1913" s="116"/>
    </row>
    <row r="1914" spans="9:12" x14ac:dyDescent="0.25">
      <c r="I1914" s="116"/>
      <c r="J1914" s="116"/>
      <c r="K1914" s="116"/>
      <c r="L1914" s="116"/>
    </row>
    <row r="1915" spans="9:12" x14ac:dyDescent="0.25">
      <c r="I1915" s="116"/>
      <c r="J1915" s="116"/>
      <c r="K1915" s="116"/>
      <c r="L1915" s="116"/>
    </row>
    <row r="1916" spans="9:12" x14ac:dyDescent="0.25">
      <c r="I1916" s="116"/>
      <c r="J1916" s="116"/>
      <c r="K1916" s="116"/>
      <c r="L1916" s="116"/>
    </row>
    <row r="1917" spans="9:12" x14ac:dyDescent="0.25">
      <c r="I1917" s="116"/>
      <c r="J1917" s="116"/>
      <c r="K1917" s="116"/>
      <c r="L1917" s="116"/>
    </row>
    <row r="1918" spans="9:12" x14ac:dyDescent="0.25">
      <c r="I1918" s="116"/>
      <c r="J1918" s="116"/>
      <c r="K1918" s="116"/>
      <c r="L1918" s="116"/>
    </row>
    <row r="1919" spans="9:12" x14ac:dyDescent="0.25">
      <c r="I1919" s="116"/>
      <c r="J1919" s="116"/>
      <c r="K1919" s="116"/>
      <c r="L1919" s="116"/>
    </row>
    <row r="1920" spans="9:12" x14ac:dyDescent="0.25">
      <c r="I1920" s="116"/>
      <c r="J1920" s="116"/>
      <c r="K1920" s="116"/>
      <c r="L1920" s="116"/>
    </row>
    <row r="1921" spans="9:12" x14ac:dyDescent="0.25">
      <c r="I1921" s="116"/>
      <c r="J1921" s="116"/>
      <c r="K1921" s="116"/>
      <c r="L1921" s="116"/>
    </row>
    <row r="1922" spans="9:12" x14ac:dyDescent="0.25">
      <c r="I1922" s="116"/>
      <c r="J1922" s="116"/>
      <c r="K1922" s="116"/>
      <c r="L1922" s="116"/>
    </row>
    <row r="1923" spans="9:12" x14ac:dyDescent="0.25">
      <c r="I1923" s="116"/>
      <c r="J1923" s="116"/>
      <c r="K1923" s="116"/>
      <c r="L1923" s="116"/>
    </row>
    <row r="1924" spans="9:12" x14ac:dyDescent="0.25">
      <c r="I1924" s="116"/>
      <c r="J1924" s="116"/>
      <c r="K1924" s="116"/>
      <c r="L1924" s="116"/>
    </row>
    <row r="1925" spans="9:12" x14ac:dyDescent="0.25">
      <c r="I1925" s="116"/>
      <c r="J1925" s="116"/>
      <c r="K1925" s="116"/>
      <c r="L1925" s="116"/>
    </row>
    <row r="1926" spans="9:12" x14ac:dyDescent="0.25">
      <c r="I1926" s="116"/>
      <c r="J1926" s="116"/>
      <c r="K1926" s="116"/>
      <c r="L1926" s="116"/>
    </row>
    <row r="1927" spans="9:12" x14ac:dyDescent="0.25">
      <c r="I1927" s="116"/>
      <c r="J1927" s="116"/>
      <c r="K1927" s="116"/>
      <c r="L1927" s="116"/>
    </row>
    <row r="1928" spans="9:12" x14ac:dyDescent="0.25">
      <c r="I1928" s="116"/>
      <c r="J1928" s="116"/>
      <c r="K1928" s="116"/>
      <c r="L1928" s="116"/>
    </row>
    <row r="1929" spans="9:12" x14ac:dyDescent="0.25">
      <c r="I1929" s="116"/>
      <c r="J1929" s="116"/>
      <c r="K1929" s="116"/>
      <c r="L1929" s="116"/>
    </row>
    <row r="1930" spans="9:12" x14ac:dyDescent="0.25">
      <c r="I1930" s="116"/>
      <c r="J1930" s="116"/>
      <c r="K1930" s="116"/>
      <c r="L1930" s="116"/>
    </row>
    <row r="1931" spans="9:12" x14ac:dyDescent="0.25">
      <c r="I1931" s="116"/>
      <c r="J1931" s="116"/>
      <c r="K1931" s="116"/>
      <c r="L1931" s="116"/>
    </row>
    <row r="1932" spans="9:12" x14ac:dyDescent="0.25">
      <c r="I1932" s="116"/>
      <c r="J1932" s="116"/>
      <c r="K1932" s="116"/>
      <c r="L1932" s="116"/>
    </row>
    <row r="1933" spans="9:12" x14ac:dyDescent="0.25">
      <c r="I1933" s="116"/>
      <c r="J1933" s="116"/>
      <c r="K1933" s="116"/>
      <c r="L1933" s="116"/>
    </row>
    <row r="1934" spans="9:12" x14ac:dyDescent="0.25">
      <c r="I1934" s="116"/>
      <c r="J1934" s="116"/>
      <c r="K1934" s="116"/>
      <c r="L1934" s="116"/>
    </row>
    <row r="1935" spans="9:12" x14ac:dyDescent="0.25">
      <c r="I1935" s="116"/>
      <c r="J1935" s="116"/>
      <c r="K1935" s="116"/>
      <c r="L1935" s="116"/>
    </row>
    <row r="1936" spans="9:12" x14ac:dyDescent="0.25">
      <c r="I1936" s="116"/>
      <c r="J1936" s="116"/>
      <c r="K1936" s="116"/>
      <c r="L1936" s="116"/>
    </row>
    <row r="1937" spans="9:12" x14ac:dyDescent="0.25">
      <c r="I1937" s="116"/>
      <c r="J1937" s="116"/>
      <c r="K1937" s="116"/>
      <c r="L1937" s="116"/>
    </row>
    <row r="1938" spans="9:12" x14ac:dyDescent="0.25">
      <c r="I1938" s="116"/>
      <c r="J1938" s="116"/>
      <c r="K1938" s="116"/>
      <c r="L1938" s="116"/>
    </row>
    <row r="1939" spans="9:12" x14ac:dyDescent="0.25">
      <c r="I1939" s="116"/>
      <c r="J1939" s="116"/>
      <c r="K1939" s="116"/>
      <c r="L1939" s="116"/>
    </row>
    <row r="1940" spans="9:12" x14ac:dyDescent="0.25">
      <c r="I1940" s="116"/>
      <c r="J1940" s="116"/>
      <c r="K1940" s="116"/>
      <c r="L1940" s="116"/>
    </row>
    <row r="1941" spans="9:12" x14ac:dyDescent="0.25">
      <c r="I1941" s="116"/>
      <c r="J1941" s="116"/>
      <c r="K1941" s="116"/>
      <c r="L1941" s="116"/>
    </row>
    <row r="1942" spans="9:12" x14ac:dyDescent="0.25">
      <c r="I1942" s="116"/>
      <c r="J1942" s="116"/>
      <c r="K1942" s="116"/>
      <c r="L1942" s="116"/>
    </row>
    <row r="1943" spans="9:12" x14ac:dyDescent="0.25">
      <c r="I1943" s="116"/>
      <c r="J1943" s="116"/>
      <c r="K1943" s="116"/>
      <c r="L1943" s="116"/>
    </row>
    <row r="1944" spans="9:12" x14ac:dyDescent="0.25">
      <c r="I1944" s="116"/>
      <c r="J1944" s="116"/>
      <c r="K1944" s="116"/>
      <c r="L1944" s="116"/>
    </row>
    <row r="1945" spans="9:12" x14ac:dyDescent="0.25">
      <c r="I1945" s="116"/>
      <c r="J1945" s="116"/>
      <c r="K1945" s="116"/>
      <c r="L1945" s="116"/>
    </row>
    <row r="1946" spans="9:12" x14ac:dyDescent="0.25">
      <c r="I1946" s="116"/>
      <c r="J1946" s="116"/>
      <c r="K1946" s="116"/>
      <c r="L1946" s="116"/>
    </row>
    <row r="1947" spans="9:12" x14ac:dyDescent="0.25">
      <c r="I1947" s="116"/>
      <c r="J1947" s="116"/>
      <c r="K1947" s="116"/>
      <c r="L1947" s="116"/>
    </row>
    <row r="1948" spans="9:12" x14ac:dyDescent="0.25">
      <c r="I1948" s="116"/>
      <c r="J1948" s="116"/>
      <c r="K1948" s="116"/>
      <c r="L1948" s="116"/>
    </row>
    <row r="1949" spans="9:12" x14ac:dyDescent="0.25">
      <c r="I1949" s="116"/>
      <c r="J1949" s="116"/>
      <c r="K1949" s="116"/>
      <c r="L1949" s="116"/>
    </row>
    <row r="1950" spans="9:12" x14ac:dyDescent="0.25">
      <c r="I1950" s="116"/>
      <c r="J1950" s="116"/>
      <c r="K1950" s="116"/>
      <c r="L1950" s="116"/>
    </row>
    <row r="1951" spans="9:12" x14ac:dyDescent="0.25">
      <c r="I1951" s="116"/>
      <c r="J1951" s="116"/>
      <c r="K1951" s="116"/>
      <c r="L1951" s="116"/>
    </row>
    <row r="1952" spans="9:12" x14ac:dyDescent="0.25">
      <c r="I1952" s="116"/>
      <c r="J1952" s="116"/>
      <c r="K1952" s="116"/>
      <c r="L1952" s="116"/>
    </row>
    <row r="1953" spans="9:12" x14ac:dyDescent="0.25">
      <c r="I1953" s="116"/>
      <c r="J1953" s="116"/>
      <c r="K1953" s="116"/>
      <c r="L1953" s="116"/>
    </row>
    <row r="1954" spans="9:12" x14ac:dyDescent="0.25">
      <c r="I1954" s="116"/>
      <c r="J1954" s="116"/>
      <c r="K1954" s="116"/>
      <c r="L1954" s="116"/>
    </row>
    <row r="1955" spans="9:12" x14ac:dyDescent="0.25">
      <c r="I1955" s="116"/>
      <c r="J1955" s="116"/>
      <c r="K1955" s="116"/>
      <c r="L1955" s="116"/>
    </row>
    <row r="1956" spans="9:12" x14ac:dyDescent="0.25">
      <c r="I1956" s="116"/>
      <c r="J1956" s="116"/>
      <c r="K1956" s="116"/>
      <c r="L1956" s="116"/>
    </row>
    <row r="1957" spans="9:12" x14ac:dyDescent="0.25">
      <c r="I1957" s="116"/>
      <c r="J1957" s="116"/>
      <c r="K1957" s="116"/>
      <c r="L1957" s="116"/>
    </row>
    <row r="1958" spans="9:12" x14ac:dyDescent="0.25">
      <c r="I1958" s="116"/>
      <c r="J1958" s="116"/>
      <c r="K1958" s="116"/>
      <c r="L1958" s="116"/>
    </row>
    <row r="1959" spans="9:12" x14ac:dyDescent="0.25">
      <c r="I1959" s="116"/>
      <c r="J1959" s="116"/>
      <c r="K1959" s="116"/>
      <c r="L1959" s="116"/>
    </row>
    <row r="1960" spans="9:12" x14ac:dyDescent="0.25">
      <c r="I1960" s="116"/>
      <c r="J1960" s="116"/>
      <c r="K1960" s="116"/>
      <c r="L1960" s="116"/>
    </row>
    <row r="1961" spans="9:12" x14ac:dyDescent="0.25">
      <c r="I1961" s="116"/>
      <c r="J1961" s="116"/>
      <c r="K1961" s="116"/>
      <c r="L1961" s="116"/>
    </row>
    <row r="1962" spans="9:12" x14ac:dyDescent="0.25">
      <c r="I1962" s="116"/>
      <c r="J1962" s="116"/>
      <c r="K1962" s="116"/>
      <c r="L1962" s="116"/>
    </row>
    <row r="1963" spans="9:12" x14ac:dyDescent="0.25">
      <c r="I1963" s="116"/>
      <c r="J1963" s="116"/>
      <c r="K1963" s="116"/>
      <c r="L1963" s="116"/>
    </row>
    <row r="1964" spans="9:12" x14ac:dyDescent="0.25">
      <c r="I1964" s="116"/>
      <c r="J1964" s="116"/>
      <c r="K1964" s="116"/>
      <c r="L1964" s="116"/>
    </row>
    <row r="1965" spans="9:12" x14ac:dyDescent="0.25">
      <c r="I1965" s="116"/>
      <c r="J1965" s="116"/>
      <c r="K1965" s="116"/>
      <c r="L1965" s="116"/>
    </row>
    <row r="1966" spans="9:12" x14ac:dyDescent="0.25">
      <c r="I1966" s="116"/>
      <c r="J1966" s="116"/>
      <c r="K1966" s="116"/>
      <c r="L1966" s="116"/>
    </row>
    <row r="1967" spans="9:12" x14ac:dyDescent="0.25">
      <c r="I1967" s="116"/>
      <c r="J1967" s="116"/>
      <c r="K1967" s="116"/>
      <c r="L1967" s="116"/>
    </row>
    <row r="1968" spans="9:12" x14ac:dyDescent="0.25">
      <c r="I1968" s="116"/>
      <c r="J1968" s="116"/>
      <c r="K1968" s="116"/>
      <c r="L1968" s="116"/>
    </row>
    <row r="1969" spans="9:12" x14ac:dyDescent="0.25">
      <c r="I1969" s="116"/>
      <c r="J1969" s="116"/>
      <c r="K1969" s="116"/>
      <c r="L1969" s="116"/>
    </row>
    <row r="1970" spans="9:12" x14ac:dyDescent="0.25">
      <c r="I1970" s="116"/>
      <c r="J1970" s="116"/>
      <c r="K1970" s="116"/>
      <c r="L1970" s="116"/>
    </row>
    <row r="1971" spans="9:12" x14ac:dyDescent="0.25">
      <c r="I1971" s="116"/>
      <c r="J1971" s="116"/>
      <c r="K1971" s="116"/>
      <c r="L1971" s="116"/>
    </row>
    <row r="1972" spans="9:12" x14ac:dyDescent="0.25">
      <c r="I1972" s="116"/>
      <c r="J1972" s="116"/>
      <c r="K1972" s="116"/>
      <c r="L1972" s="116"/>
    </row>
    <row r="1973" spans="9:12" x14ac:dyDescent="0.25">
      <c r="I1973" s="116"/>
      <c r="J1973" s="116"/>
      <c r="K1973" s="116"/>
      <c r="L1973" s="116"/>
    </row>
    <row r="1974" spans="9:12" x14ac:dyDescent="0.25">
      <c r="I1974" s="116"/>
      <c r="J1974" s="116"/>
      <c r="K1974" s="116"/>
      <c r="L1974" s="116"/>
    </row>
    <row r="1975" spans="9:12" x14ac:dyDescent="0.25">
      <c r="I1975" s="116"/>
      <c r="J1975" s="116"/>
      <c r="K1975" s="116"/>
      <c r="L1975" s="116"/>
    </row>
    <row r="1976" spans="9:12" x14ac:dyDescent="0.25">
      <c r="I1976" s="116"/>
      <c r="J1976" s="116"/>
      <c r="K1976" s="116"/>
      <c r="L1976" s="116"/>
    </row>
    <row r="1977" spans="9:12" x14ac:dyDescent="0.25">
      <c r="I1977" s="116"/>
      <c r="J1977" s="116"/>
      <c r="K1977" s="116"/>
      <c r="L1977" s="116"/>
    </row>
    <row r="1978" spans="9:12" x14ac:dyDescent="0.25">
      <c r="I1978" s="116"/>
      <c r="J1978" s="116"/>
      <c r="K1978" s="116"/>
      <c r="L1978" s="116"/>
    </row>
    <row r="1979" spans="9:12" x14ac:dyDescent="0.25">
      <c r="I1979" s="116"/>
      <c r="J1979" s="116"/>
      <c r="K1979" s="116"/>
      <c r="L1979" s="116"/>
    </row>
    <row r="1980" spans="9:12" x14ac:dyDescent="0.25">
      <c r="I1980" s="116"/>
      <c r="J1980" s="116"/>
      <c r="K1980" s="116"/>
      <c r="L1980" s="116"/>
    </row>
    <row r="1981" spans="9:12" x14ac:dyDescent="0.25">
      <c r="I1981" s="116"/>
      <c r="J1981" s="116"/>
      <c r="K1981" s="116"/>
      <c r="L1981" s="116"/>
    </row>
    <row r="1982" spans="9:12" x14ac:dyDescent="0.25">
      <c r="I1982" s="116"/>
      <c r="J1982" s="116"/>
      <c r="K1982" s="116"/>
      <c r="L1982" s="116"/>
    </row>
    <row r="1983" spans="9:12" x14ac:dyDescent="0.25">
      <c r="I1983" s="116"/>
      <c r="J1983" s="116"/>
      <c r="K1983" s="116"/>
      <c r="L1983" s="116"/>
    </row>
    <row r="1984" spans="9:12" x14ac:dyDescent="0.25">
      <c r="I1984" s="116"/>
      <c r="J1984" s="116"/>
      <c r="K1984" s="116"/>
      <c r="L1984" s="116"/>
    </row>
    <row r="1985" spans="9:12" x14ac:dyDescent="0.25">
      <c r="I1985" s="116"/>
      <c r="J1985" s="116"/>
      <c r="K1985" s="116"/>
      <c r="L1985" s="116"/>
    </row>
    <row r="1986" spans="9:12" x14ac:dyDescent="0.25">
      <c r="I1986" s="116"/>
      <c r="J1986" s="116"/>
      <c r="K1986" s="116"/>
      <c r="L1986" s="116"/>
    </row>
    <row r="1987" spans="9:12" x14ac:dyDescent="0.25">
      <c r="I1987" s="116"/>
      <c r="J1987" s="116"/>
      <c r="K1987" s="116"/>
      <c r="L1987" s="116"/>
    </row>
    <row r="1988" spans="9:12" x14ac:dyDescent="0.25">
      <c r="I1988" s="116"/>
      <c r="J1988" s="116"/>
      <c r="K1988" s="116"/>
      <c r="L1988" s="116"/>
    </row>
    <row r="1989" spans="9:12" x14ac:dyDescent="0.25">
      <c r="I1989" s="116"/>
      <c r="J1989" s="116"/>
      <c r="K1989" s="116"/>
      <c r="L1989" s="116"/>
    </row>
    <row r="1990" spans="9:12" x14ac:dyDescent="0.25">
      <c r="I1990" s="116"/>
      <c r="J1990" s="116"/>
      <c r="K1990" s="116"/>
      <c r="L1990" s="116"/>
    </row>
    <row r="1991" spans="9:12" x14ac:dyDescent="0.25">
      <c r="I1991" s="116"/>
      <c r="J1991" s="116"/>
      <c r="K1991" s="116"/>
      <c r="L1991" s="116"/>
    </row>
    <row r="1992" spans="9:12" x14ac:dyDescent="0.25">
      <c r="I1992" s="116"/>
      <c r="J1992" s="116"/>
      <c r="K1992" s="116"/>
      <c r="L1992" s="116"/>
    </row>
    <row r="1993" spans="9:12" x14ac:dyDescent="0.25">
      <c r="I1993" s="116"/>
      <c r="J1993" s="116"/>
      <c r="K1993" s="116"/>
      <c r="L1993" s="116"/>
    </row>
    <row r="1994" spans="9:12" x14ac:dyDescent="0.25">
      <c r="I1994" s="116"/>
      <c r="J1994" s="116"/>
      <c r="K1994" s="116"/>
      <c r="L1994" s="116"/>
    </row>
    <row r="1995" spans="9:12" x14ac:dyDescent="0.25">
      <c r="I1995" s="116"/>
      <c r="J1995" s="116"/>
      <c r="K1995" s="116"/>
      <c r="L1995" s="116"/>
    </row>
    <row r="1996" spans="9:12" x14ac:dyDescent="0.25">
      <c r="I1996" s="116"/>
      <c r="J1996" s="116"/>
      <c r="K1996" s="116"/>
      <c r="L1996" s="116"/>
    </row>
    <row r="1997" spans="9:12" x14ac:dyDescent="0.25">
      <c r="I1997" s="116"/>
      <c r="J1997" s="116"/>
      <c r="K1997" s="116"/>
      <c r="L1997" s="116"/>
    </row>
    <row r="1998" spans="9:12" x14ac:dyDescent="0.25">
      <c r="I1998" s="116"/>
      <c r="J1998" s="116"/>
      <c r="K1998" s="116"/>
      <c r="L1998" s="116"/>
    </row>
    <row r="1999" spans="9:12" x14ac:dyDescent="0.25">
      <c r="I1999" s="116"/>
      <c r="J1999" s="116"/>
      <c r="K1999" s="116"/>
      <c r="L1999" s="116"/>
    </row>
    <row r="2000" spans="9:12" x14ac:dyDescent="0.25">
      <c r="I2000" s="116"/>
      <c r="J2000" s="116"/>
      <c r="K2000" s="116"/>
      <c r="L2000" s="116"/>
    </row>
    <row r="2001" spans="9:12" x14ac:dyDescent="0.25">
      <c r="I2001" s="116"/>
      <c r="J2001" s="116"/>
      <c r="K2001" s="116"/>
      <c r="L2001" s="116"/>
    </row>
    <row r="2002" spans="9:12" x14ac:dyDescent="0.25">
      <c r="I2002" s="116"/>
      <c r="J2002" s="116"/>
      <c r="K2002" s="116"/>
      <c r="L2002" s="116"/>
    </row>
    <row r="2003" spans="9:12" x14ac:dyDescent="0.25">
      <c r="I2003" s="116"/>
      <c r="J2003" s="116"/>
      <c r="K2003" s="116"/>
      <c r="L2003" s="116"/>
    </row>
    <row r="2004" spans="9:12" x14ac:dyDescent="0.25">
      <c r="I2004" s="116"/>
      <c r="J2004" s="116"/>
      <c r="K2004" s="116"/>
      <c r="L2004" s="116"/>
    </row>
    <row r="2005" spans="9:12" x14ac:dyDescent="0.25">
      <c r="I2005" s="116"/>
      <c r="J2005" s="116"/>
      <c r="K2005" s="116"/>
      <c r="L2005" s="116"/>
    </row>
    <row r="2006" spans="9:12" x14ac:dyDescent="0.25">
      <c r="I2006" s="116"/>
      <c r="J2006" s="116"/>
      <c r="K2006" s="116"/>
      <c r="L2006" s="116"/>
    </row>
    <row r="2007" spans="9:12" x14ac:dyDescent="0.25">
      <c r="I2007" s="116"/>
      <c r="J2007" s="116"/>
      <c r="K2007" s="116"/>
      <c r="L2007" s="116"/>
    </row>
    <row r="2008" spans="9:12" x14ac:dyDescent="0.25">
      <c r="I2008" s="116"/>
      <c r="J2008" s="116"/>
      <c r="K2008" s="116"/>
      <c r="L2008" s="116"/>
    </row>
    <row r="2009" spans="9:12" x14ac:dyDescent="0.25">
      <c r="I2009" s="116"/>
      <c r="J2009" s="116"/>
      <c r="K2009" s="116"/>
      <c r="L2009" s="116"/>
    </row>
    <row r="2010" spans="9:12" x14ac:dyDescent="0.25">
      <c r="I2010" s="116"/>
      <c r="J2010" s="116"/>
      <c r="K2010" s="116"/>
      <c r="L2010" s="116"/>
    </row>
    <row r="2011" spans="9:12" x14ac:dyDescent="0.25">
      <c r="I2011" s="116"/>
      <c r="J2011" s="116"/>
      <c r="K2011" s="116"/>
      <c r="L2011" s="116"/>
    </row>
    <row r="2012" spans="9:12" x14ac:dyDescent="0.25">
      <c r="I2012" s="116"/>
      <c r="J2012" s="116"/>
      <c r="K2012" s="116"/>
      <c r="L2012" s="116"/>
    </row>
    <row r="2013" spans="9:12" x14ac:dyDescent="0.25">
      <c r="I2013" s="116"/>
      <c r="J2013" s="116"/>
      <c r="K2013" s="116"/>
      <c r="L2013" s="116"/>
    </row>
    <row r="2014" spans="9:12" x14ac:dyDescent="0.25">
      <c r="I2014" s="116"/>
      <c r="J2014" s="116"/>
      <c r="K2014" s="116"/>
      <c r="L2014" s="116"/>
    </row>
    <row r="2015" spans="9:12" x14ac:dyDescent="0.25">
      <c r="I2015" s="116"/>
      <c r="J2015" s="116"/>
      <c r="K2015" s="116"/>
      <c r="L2015" s="116"/>
    </row>
    <row r="2016" spans="9:12" x14ac:dyDescent="0.25">
      <c r="I2016" s="116"/>
      <c r="J2016" s="116"/>
      <c r="K2016" s="116"/>
      <c r="L2016" s="116"/>
    </row>
    <row r="2017" spans="9:12" x14ac:dyDescent="0.25">
      <c r="I2017" s="116"/>
      <c r="J2017" s="116"/>
      <c r="K2017" s="116"/>
      <c r="L2017" s="116"/>
    </row>
    <row r="2018" spans="9:12" x14ac:dyDescent="0.25">
      <c r="I2018" s="116"/>
      <c r="J2018" s="116"/>
      <c r="K2018" s="116"/>
      <c r="L2018" s="116"/>
    </row>
    <row r="2019" spans="9:12" x14ac:dyDescent="0.25">
      <c r="I2019" s="116"/>
      <c r="J2019" s="116"/>
      <c r="K2019" s="116"/>
      <c r="L2019" s="116"/>
    </row>
    <row r="2020" spans="9:12" x14ac:dyDescent="0.25">
      <c r="I2020" s="116"/>
      <c r="J2020" s="116"/>
      <c r="K2020" s="116"/>
      <c r="L2020" s="116"/>
    </row>
    <row r="2021" spans="9:12" x14ac:dyDescent="0.25">
      <c r="I2021" s="116"/>
      <c r="J2021" s="116"/>
      <c r="K2021" s="116"/>
      <c r="L2021" s="116"/>
    </row>
    <row r="2022" spans="9:12" x14ac:dyDescent="0.25">
      <c r="I2022" s="116"/>
      <c r="J2022" s="116"/>
      <c r="K2022" s="116"/>
      <c r="L2022" s="116"/>
    </row>
    <row r="2023" spans="9:12" x14ac:dyDescent="0.25">
      <c r="I2023" s="116"/>
      <c r="J2023" s="116"/>
      <c r="K2023" s="116"/>
      <c r="L2023" s="116"/>
    </row>
    <row r="2024" spans="9:12" x14ac:dyDescent="0.25">
      <c r="I2024" s="116"/>
      <c r="J2024" s="116"/>
      <c r="K2024" s="116"/>
      <c r="L2024" s="116"/>
    </row>
    <row r="2025" spans="9:12" x14ac:dyDescent="0.25">
      <c r="I2025" s="116"/>
      <c r="J2025" s="116"/>
      <c r="K2025" s="116"/>
      <c r="L2025" s="116"/>
    </row>
    <row r="2026" spans="9:12" x14ac:dyDescent="0.25">
      <c r="I2026" s="116"/>
      <c r="J2026" s="116"/>
      <c r="K2026" s="116"/>
      <c r="L2026" s="116"/>
    </row>
    <row r="2027" spans="9:12" x14ac:dyDescent="0.25">
      <c r="I2027" s="116"/>
      <c r="J2027" s="116"/>
      <c r="K2027" s="116"/>
      <c r="L2027" s="116"/>
    </row>
    <row r="2028" spans="9:12" x14ac:dyDescent="0.25">
      <c r="I2028" s="116"/>
      <c r="J2028" s="116"/>
      <c r="K2028" s="116"/>
      <c r="L2028" s="116"/>
    </row>
    <row r="2029" spans="9:12" x14ac:dyDescent="0.25">
      <c r="I2029" s="116"/>
      <c r="J2029" s="116"/>
      <c r="K2029" s="116"/>
      <c r="L2029" s="116"/>
    </row>
    <row r="2030" spans="9:12" x14ac:dyDescent="0.25">
      <c r="I2030" s="116"/>
      <c r="J2030" s="116"/>
      <c r="K2030" s="116"/>
      <c r="L2030" s="116"/>
    </row>
    <row r="2031" spans="9:12" x14ac:dyDescent="0.25">
      <c r="I2031" s="116"/>
      <c r="J2031" s="116"/>
      <c r="K2031" s="116"/>
      <c r="L2031" s="116"/>
    </row>
    <row r="2032" spans="9:12" x14ac:dyDescent="0.25">
      <c r="I2032" s="116"/>
      <c r="J2032" s="116"/>
      <c r="K2032" s="116"/>
      <c r="L2032" s="116"/>
    </row>
    <row r="2033" spans="9:12" x14ac:dyDescent="0.25">
      <c r="I2033" s="116"/>
      <c r="J2033" s="116"/>
      <c r="K2033" s="116"/>
      <c r="L2033" s="116"/>
    </row>
    <row r="2034" spans="9:12" x14ac:dyDescent="0.25">
      <c r="I2034" s="116"/>
      <c r="J2034" s="116"/>
      <c r="K2034" s="116"/>
      <c r="L2034" s="116"/>
    </row>
    <row r="2035" spans="9:12" x14ac:dyDescent="0.25">
      <c r="I2035" s="116"/>
      <c r="J2035" s="116"/>
      <c r="K2035" s="116"/>
      <c r="L2035" s="116"/>
    </row>
    <row r="2036" spans="9:12" x14ac:dyDescent="0.25">
      <c r="I2036" s="116"/>
      <c r="J2036" s="116"/>
      <c r="K2036" s="116"/>
      <c r="L2036" s="116"/>
    </row>
    <row r="2037" spans="9:12" x14ac:dyDescent="0.25">
      <c r="I2037" s="116"/>
      <c r="J2037" s="116"/>
      <c r="K2037" s="116"/>
      <c r="L2037" s="116"/>
    </row>
    <row r="2038" spans="9:12" x14ac:dyDescent="0.25">
      <c r="I2038" s="116"/>
      <c r="J2038" s="116"/>
      <c r="K2038" s="116"/>
      <c r="L2038" s="116"/>
    </row>
    <row r="2039" spans="9:12" x14ac:dyDescent="0.25">
      <c r="I2039" s="116"/>
      <c r="J2039" s="116"/>
      <c r="K2039" s="116"/>
      <c r="L2039" s="116"/>
    </row>
    <row r="2040" spans="9:12" x14ac:dyDescent="0.25">
      <c r="I2040" s="116"/>
      <c r="J2040" s="116"/>
      <c r="K2040" s="116"/>
      <c r="L2040" s="116"/>
    </row>
    <row r="2041" spans="9:12" x14ac:dyDescent="0.25">
      <c r="I2041" s="116"/>
      <c r="J2041" s="116"/>
      <c r="K2041" s="116"/>
      <c r="L2041" s="116"/>
    </row>
    <row r="2042" spans="9:12" x14ac:dyDescent="0.25">
      <c r="I2042" s="116"/>
      <c r="J2042" s="116"/>
      <c r="K2042" s="116"/>
      <c r="L2042" s="116"/>
    </row>
    <row r="2043" spans="9:12" x14ac:dyDescent="0.25">
      <c r="I2043" s="116"/>
      <c r="J2043" s="116"/>
      <c r="K2043" s="116"/>
      <c r="L2043" s="116"/>
    </row>
    <row r="2044" spans="9:12" x14ac:dyDescent="0.25">
      <c r="I2044" s="116"/>
      <c r="J2044" s="116"/>
      <c r="K2044" s="116"/>
      <c r="L2044" s="116"/>
    </row>
    <row r="2045" spans="9:12" x14ac:dyDescent="0.25">
      <c r="I2045" s="116"/>
      <c r="J2045" s="116"/>
      <c r="K2045" s="116"/>
      <c r="L2045" s="116"/>
    </row>
    <row r="2046" spans="9:12" x14ac:dyDescent="0.25">
      <c r="I2046" s="116"/>
      <c r="J2046" s="116"/>
      <c r="K2046" s="116"/>
      <c r="L2046" s="116"/>
    </row>
    <row r="2047" spans="9:12" x14ac:dyDescent="0.25">
      <c r="I2047" s="116"/>
      <c r="J2047" s="116"/>
      <c r="K2047" s="116"/>
      <c r="L2047" s="116"/>
    </row>
    <row r="2048" spans="9:12" x14ac:dyDescent="0.25">
      <c r="I2048" s="116"/>
      <c r="J2048" s="116"/>
      <c r="K2048" s="116"/>
      <c r="L2048" s="116"/>
    </row>
    <row r="2049" spans="9:12" x14ac:dyDescent="0.25">
      <c r="I2049" s="116"/>
      <c r="J2049" s="116"/>
      <c r="K2049" s="116"/>
      <c r="L2049" s="116"/>
    </row>
    <row r="2050" spans="9:12" x14ac:dyDescent="0.25">
      <c r="I2050" s="116"/>
      <c r="J2050" s="116"/>
      <c r="K2050" s="116"/>
      <c r="L2050" s="116"/>
    </row>
    <row r="2051" spans="9:12" x14ac:dyDescent="0.25">
      <c r="I2051" s="116"/>
      <c r="J2051" s="116"/>
      <c r="K2051" s="116"/>
      <c r="L2051" s="116"/>
    </row>
    <row r="2052" spans="9:12" x14ac:dyDescent="0.25">
      <c r="I2052" s="116"/>
      <c r="J2052" s="116"/>
      <c r="K2052" s="116"/>
      <c r="L2052" s="116"/>
    </row>
    <row r="2053" spans="9:12" x14ac:dyDescent="0.25">
      <c r="I2053" s="116"/>
      <c r="J2053" s="116"/>
      <c r="K2053" s="116"/>
      <c r="L2053" s="116"/>
    </row>
    <row r="2054" spans="9:12" x14ac:dyDescent="0.25">
      <c r="I2054" s="116"/>
      <c r="J2054" s="116"/>
      <c r="K2054" s="116"/>
      <c r="L2054" s="116"/>
    </row>
    <row r="2055" spans="9:12" x14ac:dyDescent="0.25">
      <c r="I2055" s="116"/>
      <c r="J2055" s="116"/>
      <c r="K2055" s="116"/>
      <c r="L2055" s="116"/>
    </row>
    <row r="2056" spans="9:12" x14ac:dyDescent="0.25">
      <c r="I2056" s="116"/>
      <c r="J2056" s="116"/>
      <c r="K2056" s="116"/>
      <c r="L2056" s="116"/>
    </row>
    <row r="2057" spans="9:12" x14ac:dyDescent="0.25">
      <c r="I2057" s="116"/>
      <c r="J2057" s="116"/>
      <c r="K2057" s="116"/>
      <c r="L2057" s="116"/>
    </row>
    <row r="2058" spans="9:12" x14ac:dyDescent="0.25">
      <c r="I2058" s="116"/>
      <c r="J2058" s="116"/>
      <c r="K2058" s="116"/>
      <c r="L2058" s="116"/>
    </row>
    <row r="2059" spans="9:12" x14ac:dyDescent="0.25">
      <c r="I2059" s="116"/>
      <c r="J2059" s="116"/>
      <c r="K2059" s="116"/>
      <c r="L2059" s="116"/>
    </row>
    <row r="2060" spans="9:12" x14ac:dyDescent="0.25">
      <c r="I2060" s="116"/>
      <c r="J2060" s="116"/>
      <c r="K2060" s="116"/>
      <c r="L2060" s="116"/>
    </row>
    <row r="2061" spans="9:12" x14ac:dyDescent="0.25">
      <c r="I2061" s="116"/>
      <c r="J2061" s="116"/>
      <c r="K2061" s="116"/>
      <c r="L2061" s="116"/>
    </row>
    <row r="2062" spans="9:12" x14ac:dyDescent="0.25">
      <c r="I2062" s="116"/>
      <c r="J2062" s="116"/>
      <c r="K2062" s="116"/>
      <c r="L2062" s="116"/>
    </row>
    <row r="2063" spans="9:12" x14ac:dyDescent="0.25">
      <c r="I2063" s="116"/>
      <c r="J2063" s="116"/>
      <c r="K2063" s="116"/>
      <c r="L2063" s="116"/>
    </row>
    <row r="2064" spans="9:12" x14ac:dyDescent="0.25">
      <c r="I2064" s="116"/>
      <c r="J2064" s="116"/>
      <c r="K2064" s="116"/>
      <c r="L2064" s="116"/>
    </row>
    <row r="2065" spans="9:12" x14ac:dyDescent="0.25">
      <c r="I2065" s="116"/>
      <c r="J2065" s="116"/>
      <c r="K2065" s="116"/>
      <c r="L2065" s="116"/>
    </row>
    <row r="2066" spans="9:12" x14ac:dyDescent="0.25">
      <c r="I2066" s="116"/>
      <c r="J2066" s="116"/>
      <c r="K2066" s="116"/>
      <c r="L2066" s="116"/>
    </row>
    <row r="2067" spans="9:12" x14ac:dyDescent="0.25">
      <c r="I2067" s="116"/>
      <c r="J2067" s="116"/>
      <c r="K2067" s="116"/>
      <c r="L2067" s="116"/>
    </row>
    <row r="2068" spans="9:12" x14ac:dyDescent="0.25">
      <c r="I2068" s="116"/>
      <c r="J2068" s="116"/>
      <c r="K2068" s="116"/>
      <c r="L2068" s="116"/>
    </row>
    <row r="2069" spans="9:12" x14ac:dyDescent="0.25">
      <c r="I2069" s="116"/>
      <c r="J2069" s="116"/>
      <c r="K2069" s="116"/>
      <c r="L2069" s="116"/>
    </row>
    <row r="2070" spans="9:12" x14ac:dyDescent="0.25">
      <c r="I2070" s="116"/>
      <c r="J2070" s="116"/>
      <c r="K2070" s="116"/>
      <c r="L2070" s="116"/>
    </row>
    <row r="2071" spans="9:12" x14ac:dyDescent="0.25">
      <c r="I2071" s="116"/>
      <c r="J2071" s="116"/>
      <c r="K2071" s="116"/>
      <c r="L2071" s="116"/>
    </row>
    <row r="2072" spans="9:12" x14ac:dyDescent="0.25">
      <c r="I2072" s="116"/>
      <c r="J2072" s="116"/>
      <c r="K2072" s="116"/>
      <c r="L2072" s="116"/>
    </row>
    <row r="2073" spans="9:12" x14ac:dyDescent="0.25">
      <c r="I2073" s="116"/>
      <c r="J2073" s="116"/>
      <c r="K2073" s="116"/>
      <c r="L2073" s="116"/>
    </row>
    <row r="2074" spans="9:12" x14ac:dyDescent="0.25">
      <c r="I2074" s="116"/>
      <c r="J2074" s="116"/>
      <c r="K2074" s="116"/>
      <c r="L2074" s="116"/>
    </row>
    <row r="2075" spans="9:12" x14ac:dyDescent="0.25">
      <c r="I2075" s="116"/>
      <c r="J2075" s="116"/>
      <c r="K2075" s="116"/>
      <c r="L2075" s="116"/>
    </row>
    <row r="2076" spans="9:12" x14ac:dyDescent="0.25">
      <c r="I2076" s="116"/>
      <c r="J2076" s="116"/>
      <c r="K2076" s="116"/>
      <c r="L2076" s="116"/>
    </row>
    <row r="2077" spans="9:12" x14ac:dyDescent="0.25">
      <c r="I2077" s="116"/>
      <c r="J2077" s="116"/>
      <c r="K2077" s="116"/>
      <c r="L2077" s="116"/>
    </row>
    <row r="2078" spans="9:12" x14ac:dyDescent="0.25">
      <c r="I2078" s="116"/>
      <c r="J2078" s="116"/>
      <c r="K2078" s="116"/>
      <c r="L2078" s="116"/>
    </row>
    <row r="2079" spans="9:12" x14ac:dyDescent="0.25">
      <c r="I2079" s="116"/>
      <c r="J2079" s="116"/>
      <c r="K2079" s="116"/>
      <c r="L2079" s="116"/>
    </row>
    <row r="2080" spans="9:12" x14ac:dyDescent="0.25">
      <c r="I2080" s="116"/>
      <c r="J2080" s="116"/>
      <c r="K2080" s="116"/>
      <c r="L2080" s="116"/>
    </row>
    <row r="2081" spans="9:12" x14ac:dyDescent="0.25">
      <c r="I2081" s="116"/>
      <c r="J2081" s="116"/>
      <c r="K2081" s="116"/>
      <c r="L2081" s="116"/>
    </row>
    <row r="2082" spans="9:12" x14ac:dyDescent="0.25">
      <c r="I2082" s="116"/>
      <c r="J2082" s="116"/>
      <c r="K2082" s="116"/>
      <c r="L2082" s="116"/>
    </row>
    <row r="2083" spans="9:12" x14ac:dyDescent="0.25">
      <c r="I2083" s="116"/>
      <c r="J2083" s="116"/>
      <c r="K2083" s="116"/>
      <c r="L2083" s="116"/>
    </row>
    <row r="2084" spans="9:12" x14ac:dyDescent="0.25">
      <c r="I2084" s="116"/>
      <c r="J2084" s="116"/>
      <c r="K2084" s="116"/>
      <c r="L2084" s="116"/>
    </row>
    <row r="2085" spans="9:12" x14ac:dyDescent="0.25">
      <c r="I2085" s="116"/>
      <c r="J2085" s="116"/>
      <c r="K2085" s="116"/>
      <c r="L2085" s="116"/>
    </row>
    <row r="2086" spans="9:12" x14ac:dyDescent="0.25">
      <c r="I2086" s="116"/>
      <c r="J2086" s="116"/>
      <c r="K2086" s="116"/>
      <c r="L2086" s="116"/>
    </row>
    <row r="2087" spans="9:12" x14ac:dyDescent="0.25">
      <c r="I2087" s="116"/>
      <c r="J2087" s="116"/>
      <c r="K2087" s="116"/>
      <c r="L2087" s="116"/>
    </row>
    <row r="2088" spans="9:12" x14ac:dyDescent="0.25">
      <c r="I2088" s="116"/>
      <c r="J2088" s="116"/>
      <c r="K2088" s="116"/>
      <c r="L2088" s="116"/>
    </row>
    <row r="2089" spans="9:12" x14ac:dyDescent="0.25">
      <c r="I2089" s="116"/>
      <c r="J2089" s="116"/>
      <c r="K2089" s="116"/>
      <c r="L2089" s="116"/>
    </row>
    <row r="2090" spans="9:12" x14ac:dyDescent="0.25">
      <c r="I2090" s="116"/>
      <c r="J2090" s="116"/>
      <c r="K2090" s="116"/>
      <c r="L2090" s="116"/>
    </row>
    <row r="2091" spans="9:12" x14ac:dyDescent="0.25">
      <c r="I2091" s="116"/>
      <c r="J2091" s="116"/>
      <c r="K2091" s="116"/>
      <c r="L2091" s="116"/>
    </row>
    <row r="2092" spans="9:12" x14ac:dyDescent="0.25">
      <c r="I2092" s="116"/>
      <c r="J2092" s="116"/>
      <c r="K2092" s="116"/>
      <c r="L2092" s="116"/>
    </row>
    <row r="2093" spans="9:12" x14ac:dyDescent="0.25">
      <c r="I2093" s="116"/>
      <c r="J2093" s="116"/>
      <c r="K2093" s="116"/>
      <c r="L2093" s="116"/>
    </row>
    <row r="2094" spans="9:12" x14ac:dyDescent="0.25">
      <c r="I2094" s="116"/>
      <c r="J2094" s="116"/>
      <c r="K2094" s="116"/>
      <c r="L2094" s="116"/>
    </row>
    <row r="2095" spans="9:12" x14ac:dyDescent="0.25">
      <c r="I2095" s="116"/>
      <c r="J2095" s="116"/>
      <c r="K2095" s="116"/>
      <c r="L2095" s="116"/>
    </row>
    <row r="2096" spans="9:12" x14ac:dyDescent="0.25">
      <c r="I2096" s="116"/>
      <c r="J2096" s="116"/>
      <c r="K2096" s="116"/>
      <c r="L2096" s="116"/>
    </row>
    <row r="2097" spans="9:12" x14ac:dyDescent="0.25">
      <c r="I2097" s="116"/>
      <c r="J2097" s="116"/>
      <c r="K2097" s="116"/>
      <c r="L2097" s="116"/>
    </row>
    <row r="2098" spans="9:12" x14ac:dyDescent="0.25">
      <c r="I2098" s="116"/>
      <c r="J2098" s="116"/>
      <c r="K2098" s="116"/>
      <c r="L2098" s="116"/>
    </row>
    <row r="2099" spans="9:12" x14ac:dyDescent="0.25">
      <c r="I2099" s="116"/>
      <c r="J2099" s="116"/>
      <c r="K2099" s="116"/>
      <c r="L2099" s="116"/>
    </row>
    <row r="2100" spans="9:12" x14ac:dyDescent="0.25">
      <c r="I2100" s="116"/>
      <c r="J2100" s="116"/>
      <c r="K2100" s="116"/>
      <c r="L2100" s="116"/>
    </row>
    <row r="2101" spans="9:12" x14ac:dyDescent="0.25">
      <c r="I2101" s="116"/>
      <c r="J2101" s="116"/>
      <c r="K2101" s="116"/>
      <c r="L2101" s="116"/>
    </row>
    <row r="2102" spans="9:12" x14ac:dyDescent="0.25">
      <c r="I2102" s="116"/>
      <c r="J2102" s="116"/>
      <c r="K2102" s="116"/>
      <c r="L2102" s="116"/>
    </row>
    <row r="2103" spans="9:12" x14ac:dyDescent="0.25">
      <c r="I2103" s="116"/>
      <c r="J2103" s="116"/>
      <c r="K2103" s="116"/>
      <c r="L2103" s="116"/>
    </row>
    <row r="2104" spans="9:12" x14ac:dyDescent="0.25">
      <c r="I2104" s="116"/>
      <c r="J2104" s="116"/>
      <c r="K2104" s="116"/>
      <c r="L2104" s="116"/>
    </row>
    <row r="2105" spans="9:12" x14ac:dyDescent="0.25">
      <c r="I2105" s="116"/>
      <c r="J2105" s="116"/>
      <c r="K2105" s="116"/>
      <c r="L2105" s="116"/>
    </row>
    <row r="2106" spans="9:12" x14ac:dyDescent="0.25">
      <c r="I2106" s="116"/>
      <c r="J2106" s="116"/>
      <c r="K2106" s="116"/>
      <c r="L2106" s="116"/>
    </row>
    <row r="2107" spans="9:12" x14ac:dyDescent="0.25">
      <c r="I2107" s="116"/>
      <c r="J2107" s="116"/>
      <c r="K2107" s="116"/>
      <c r="L2107" s="116"/>
    </row>
    <row r="2108" spans="9:12" x14ac:dyDescent="0.25">
      <c r="I2108" s="116"/>
      <c r="J2108" s="116"/>
      <c r="K2108" s="116"/>
      <c r="L2108" s="116"/>
    </row>
    <row r="2109" spans="9:12" x14ac:dyDescent="0.25">
      <c r="I2109" s="116"/>
      <c r="J2109" s="116"/>
      <c r="K2109" s="116"/>
      <c r="L2109" s="116"/>
    </row>
    <row r="2110" spans="9:12" x14ac:dyDescent="0.25">
      <c r="I2110" s="116"/>
      <c r="J2110" s="116"/>
      <c r="K2110" s="116"/>
      <c r="L2110" s="116"/>
    </row>
    <row r="2111" spans="9:12" x14ac:dyDescent="0.25">
      <c r="I2111" s="116"/>
      <c r="J2111" s="116"/>
      <c r="K2111" s="116"/>
      <c r="L2111" s="116"/>
    </row>
    <row r="2112" spans="9:12" x14ac:dyDescent="0.25">
      <c r="I2112" s="116"/>
      <c r="J2112" s="116"/>
      <c r="K2112" s="116"/>
      <c r="L2112" s="116"/>
    </row>
    <row r="2113" spans="9:12" x14ac:dyDescent="0.25">
      <c r="I2113" s="116"/>
      <c r="J2113" s="116"/>
      <c r="K2113" s="116"/>
      <c r="L2113" s="116"/>
    </row>
    <row r="2114" spans="9:12" x14ac:dyDescent="0.25">
      <c r="I2114" s="116"/>
      <c r="J2114" s="116"/>
      <c r="K2114" s="116"/>
      <c r="L2114" s="116"/>
    </row>
    <row r="2115" spans="9:12" x14ac:dyDescent="0.25">
      <c r="I2115" s="116"/>
      <c r="J2115" s="116"/>
      <c r="K2115" s="116"/>
      <c r="L2115" s="116"/>
    </row>
    <row r="2116" spans="9:12" x14ac:dyDescent="0.25">
      <c r="I2116" s="116"/>
      <c r="J2116" s="116"/>
      <c r="K2116" s="116"/>
      <c r="L2116" s="116"/>
    </row>
    <row r="2117" spans="9:12" x14ac:dyDescent="0.25">
      <c r="I2117" s="116"/>
      <c r="J2117" s="116"/>
      <c r="K2117" s="116"/>
      <c r="L2117" s="116"/>
    </row>
    <row r="2118" spans="9:12" x14ac:dyDescent="0.25">
      <c r="I2118" s="116"/>
      <c r="J2118" s="116"/>
      <c r="K2118" s="116"/>
      <c r="L2118" s="116"/>
    </row>
    <row r="2119" spans="9:12" x14ac:dyDescent="0.25">
      <c r="I2119" s="116"/>
      <c r="J2119" s="116"/>
      <c r="K2119" s="116"/>
      <c r="L2119" s="116"/>
    </row>
    <row r="2120" spans="9:12" x14ac:dyDescent="0.25">
      <c r="I2120" s="116"/>
      <c r="J2120" s="116"/>
      <c r="K2120" s="116"/>
      <c r="L2120" s="116"/>
    </row>
    <row r="2121" spans="9:12" x14ac:dyDescent="0.25">
      <c r="I2121" s="116"/>
      <c r="J2121" s="116"/>
      <c r="K2121" s="116"/>
      <c r="L2121" s="116"/>
    </row>
    <row r="2122" spans="9:12" x14ac:dyDescent="0.25">
      <c r="I2122" s="116"/>
      <c r="J2122" s="116"/>
      <c r="K2122" s="116"/>
      <c r="L2122" s="116"/>
    </row>
    <row r="2123" spans="9:12" x14ac:dyDescent="0.25">
      <c r="I2123" s="116"/>
      <c r="J2123" s="116"/>
      <c r="K2123" s="116"/>
      <c r="L2123" s="116"/>
    </row>
    <row r="2124" spans="9:12" x14ac:dyDescent="0.25">
      <c r="I2124" s="116"/>
      <c r="J2124" s="116"/>
      <c r="K2124" s="116"/>
      <c r="L2124" s="116"/>
    </row>
    <row r="2125" spans="9:12" x14ac:dyDescent="0.25">
      <c r="I2125" s="116"/>
      <c r="J2125" s="116"/>
      <c r="K2125" s="116"/>
      <c r="L2125" s="116"/>
    </row>
    <row r="2126" spans="9:12" x14ac:dyDescent="0.25">
      <c r="I2126" s="116"/>
      <c r="J2126" s="116"/>
      <c r="K2126" s="116"/>
      <c r="L2126" s="116"/>
    </row>
    <row r="2127" spans="9:12" x14ac:dyDescent="0.25">
      <c r="I2127" s="116"/>
      <c r="J2127" s="116"/>
      <c r="K2127" s="116"/>
      <c r="L2127" s="116"/>
    </row>
    <row r="2128" spans="9:12" x14ac:dyDescent="0.25">
      <c r="I2128" s="116"/>
      <c r="J2128" s="116"/>
      <c r="K2128" s="116"/>
      <c r="L2128" s="116"/>
    </row>
    <row r="2129" spans="9:12" x14ac:dyDescent="0.25">
      <c r="I2129" s="116"/>
      <c r="J2129" s="116"/>
      <c r="K2129" s="116"/>
      <c r="L2129" s="116"/>
    </row>
    <row r="2130" spans="9:12" x14ac:dyDescent="0.25">
      <c r="I2130" s="116"/>
      <c r="J2130" s="116"/>
      <c r="K2130" s="116"/>
      <c r="L2130" s="116"/>
    </row>
    <row r="2131" spans="9:12" x14ac:dyDescent="0.25">
      <c r="I2131" s="116"/>
      <c r="J2131" s="116"/>
      <c r="K2131" s="116"/>
      <c r="L2131" s="116"/>
    </row>
    <row r="2132" spans="9:12" x14ac:dyDescent="0.25">
      <c r="I2132" s="116"/>
      <c r="J2132" s="116"/>
      <c r="K2132" s="116"/>
      <c r="L2132" s="116"/>
    </row>
    <row r="2133" spans="9:12" x14ac:dyDescent="0.25">
      <c r="I2133" s="116"/>
      <c r="J2133" s="116"/>
      <c r="K2133" s="116"/>
      <c r="L2133" s="116"/>
    </row>
    <row r="2134" spans="9:12" x14ac:dyDescent="0.25">
      <c r="I2134" s="116"/>
      <c r="J2134" s="116"/>
      <c r="K2134" s="116"/>
      <c r="L2134" s="116"/>
    </row>
    <row r="2135" spans="9:12" x14ac:dyDescent="0.25">
      <c r="I2135" s="116"/>
      <c r="J2135" s="116"/>
      <c r="K2135" s="116"/>
      <c r="L2135" s="116"/>
    </row>
    <row r="2136" spans="9:12" x14ac:dyDescent="0.25">
      <c r="I2136" s="116"/>
      <c r="J2136" s="116"/>
      <c r="K2136" s="116"/>
      <c r="L2136" s="116"/>
    </row>
    <row r="2137" spans="9:12" x14ac:dyDescent="0.25">
      <c r="I2137" s="116"/>
      <c r="J2137" s="116"/>
      <c r="K2137" s="116"/>
      <c r="L2137" s="116"/>
    </row>
    <row r="2138" spans="9:12" x14ac:dyDescent="0.25">
      <c r="I2138" s="116"/>
      <c r="J2138" s="116"/>
      <c r="K2138" s="116"/>
      <c r="L2138" s="116"/>
    </row>
    <row r="2139" spans="9:12" x14ac:dyDescent="0.25">
      <c r="I2139" s="116"/>
      <c r="J2139" s="116"/>
      <c r="K2139" s="116"/>
      <c r="L2139" s="116"/>
    </row>
    <row r="2140" spans="9:12" x14ac:dyDescent="0.25">
      <c r="I2140" s="116"/>
      <c r="J2140" s="116"/>
      <c r="K2140" s="116"/>
      <c r="L2140" s="116"/>
    </row>
    <row r="2141" spans="9:12" x14ac:dyDescent="0.25">
      <c r="I2141" s="116"/>
      <c r="J2141" s="116"/>
      <c r="K2141" s="116"/>
      <c r="L2141" s="116"/>
    </row>
    <row r="2142" spans="9:12" x14ac:dyDescent="0.25">
      <c r="I2142" s="116"/>
      <c r="J2142" s="116"/>
      <c r="K2142" s="116"/>
      <c r="L2142" s="116"/>
    </row>
    <row r="2143" spans="9:12" x14ac:dyDescent="0.25">
      <c r="I2143" s="116"/>
      <c r="J2143" s="116"/>
      <c r="K2143" s="116"/>
      <c r="L2143" s="116"/>
    </row>
    <row r="2144" spans="9:12" x14ac:dyDescent="0.25">
      <c r="I2144" s="116"/>
      <c r="J2144" s="116"/>
      <c r="K2144" s="116"/>
      <c r="L2144" s="116"/>
    </row>
    <row r="2145" spans="9:12" x14ac:dyDescent="0.25">
      <c r="I2145" s="116"/>
      <c r="J2145" s="116"/>
      <c r="K2145" s="116"/>
      <c r="L2145" s="116"/>
    </row>
    <row r="2146" spans="9:12" x14ac:dyDescent="0.25">
      <c r="I2146" s="116"/>
      <c r="J2146" s="116"/>
      <c r="K2146" s="116"/>
      <c r="L2146" s="116"/>
    </row>
    <row r="2147" spans="9:12" x14ac:dyDescent="0.25">
      <c r="I2147" s="116"/>
      <c r="J2147" s="116"/>
      <c r="K2147" s="116"/>
      <c r="L2147" s="116"/>
    </row>
    <row r="2148" spans="9:12" x14ac:dyDescent="0.25">
      <c r="I2148" s="116"/>
      <c r="J2148" s="116"/>
      <c r="K2148" s="116"/>
      <c r="L2148" s="116"/>
    </row>
    <row r="2149" spans="9:12" x14ac:dyDescent="0.25">
      <c r="I2149" s="116"/>
      <c r="J2149" s="116"/>
      <c r="K2149" s="116"/>
      <c r="L2149" s="116"/>
    </row>
    <row r="2150" spans="9:12" x14ac:dyDescent="0.25">
      <c r="I2150" s="116"/>
      <c r="J2150" s="116"/>
      <c r="K2150" s="116"/>
      <c r="L2150" s="116"/>
    </row>
    <row r="2151" spans="9:12" x14ac:dyDescent="0.25">
      <c r="I2151" s="116"/>
      <c r="J2151" s="116"/>
      <c r="K2151" s="116"/>
      <c r="L2151" s="116"/>
    </row>
    <row r="2152" spans="9:12" x14ac:dyDescent="0.25">
      <c r="I2152" s="116"/>
      <c r="J2152" s="116"/>
      <c r="K2152" s="116"/>
      <c r="L2152" s="116"/>
    </row>
    <row r="2153" spans="9:12" x14ac:dyDescent="0.25">
      <c r="I2153" s="116"/>
      <c r="J2153" s="116"/>
      <c r="K2153" s="116"/>
      <c r="L2153" s="116"/>
    </row>
    <row r="2154" spans="9:12" x14ac:dyDescent="0.25">
      <c r="I2154" s="116"/>
      <c r="J2154" s="116"/>
      <c r="K2154" s="116"/>
      <c r="L2154" s="116"/>
    </row>
    <row r="2155" spans="9:12" x14ac:dyDescent="0.25">
      <c r="I2155" s="116"/>
      <c r="J2155" s="116"/>
      <c r="K2155" s="116"/>
      <c r="L2155" s="116"/>
    </row>
    <row r="2156" spans="9:12" x14ac:dyDescent="0.25">
      <c r="I2156" s="116"/>
      <c r="J2156" s="116"/>
      <c r="K2156" s="116"/>
      <c r="L2156" s="116"/>
    </row>
    <row r="2157" spans="9:12" x14ac:dyDescent="0.25">
      <c r="I2157" s="116"/>
      <c r="J2157" s="116"/>
      <c r="K2157" s="116"/>
      <c r="L2157" s="116"/>
    </row>
    <row r="2158" spans="9:12" x14ac:dyDescent="0.25">
      <c r="I2158" s="116"/>
      <c r="J2158" s="116"/>
      <c r="K2158" s="116"/>
      <c r="L2158" s="116"/>
    </row>
    <row r="2159" spans="9:12" x14ac:dyDescent="0.25">
      <c r="I2159" s="116"/>
      <c r="J2159" s="116"/>
      <c r="K2159" s="116"/>
      <c r="L2159" s="116"/>
    </row>
    <row r="2160" spans="9:12" x14ac:dyDescent="0.25">
      <c r="I2160" s="116"/>
      <c r="J2160" s="116"/>
      <c r="K2160" s="116"/>
      <c r="L2160" s="116"/>
    </row>
    <row r="2161" spans="9:12" x14ac:dyDescent="0.25">
      <c r="I2161" s="116"/>
      <c r="J2161" s="116"/>
      <c r="K2161" s="116"/>
      <c r="L2161" s="116"/>
    </row>
    <row r="2162" spans="9:12" x14ac:dyDescent="0.25">
      <c r="I2162" s="116"/>
      <c r="J2162" s="116"/>
      <c r="K2162" s="116"/>
      <c r="L2162" s="116"/>
    </row>
    <row r="2163" spans="9:12" x14ac:dyDescent="0.25">
      <c r="I2163" s="116"/>
      <c r="J2163" s="116"/>
      <c r="K2163" s="116"/>
      <c r="L2163" s="116"/>
    </row>
    <row r="2164" spans="9:12" x14ac:dyDescent="0.25">
      <c r="I2164" s="116"/>
      <c r="J2164" s="116"/>
      <c r="K2164" s="116"/>
      <c r="L2164" s="116"/>
    </row>
    <row r="2165" spans="9:12" x14ac:dyDescent="0.25">
      <c r="I2165" s="116"/>
      <c r="J2165" s="116"/>
      <c r="K2165" s="116"/>
      <c r="L2165" s="116"/>
    </row>
    <row r="2166" spans="9:12" x14ac:dyDescent="0.25">
      <c r="I2166" s="116"/>
      <c r="J2166" s="116"/>
      <c r="K2166" s="116"/>
      <c r="L2166" s="116"/>
    </row>
    <row r="2167" spans="9:12" x14ac:dyDescent="0.25">
      <c r="I2167" s="116"/>
      <c r="J2167" s="116"/>
      <c r="K2167" s="116"/>
      <c r="L2167" s="116"/>
    </row>
    <row r="2168" spans="9:12" x14ac:dyDescent="0.25">
      <c r="I2168" s="116"/>
      <c r="J2168" s="116"/>
      <c r="K2168" s="116"/>
      <c r="L2168" s="116"/>
    </row>
    <row r="2169" spans="9:12" x14ac:dyDescent="0.25">
      <c r="I2169" s="116"/>
      <c r="J2169" s="116"/>
      <c r="K2169" s="116"/>
      <c r="L2169" s="116"/>
    </row>
    <row r="2170" spans="9:12" x14ac:dyDescent="0.25">
      <c r="I2170" s="116"/>
      <c r="J2170" s="116"/>
      <c r="K2170" s="116"/>
      <c r="L2170" s="116"/>
    </row>
    <row r="2171" spans="9:12" x14ac:dyDescent="0.25">
      <c r="I2171" s="116"/>
      <c r="J2171" s="116"/>
      <c r="K2171" s="116"/>
      <c r="L2171" s="116"/>
    </row>
    <row r="2172" spans="9:12" x14ac:dyDescent="0.25">
      <c r="I2172" s="116"/>
      <c r="J2172" s="116"/>
      <c r="K2172" s="116"/>
      <c r="L2172" s="116"/>
    </row>
    <row r="2173" spans="9:12" x14ac:dyDescent="0.25">
      <c r="I2173" s="116"/>
      <c r="J2173" s="116"/>
      <c r="K2173" s="116"/>
      <c r="L2173" s="116"/>
    </row>
    <row r="2174" spans="9:12" x14ac:dyDescent="0.25">
      <c r="I2174" s="116"/>
      <c r="J2174" s="116"/>
      <c r="K2174" s="116"/>
      <c r="L2174" s="116"/>
    </row>
    <row r="2175" spans="9:12" x14ac:dyDescent="0.25">
      <c r="I2175" s="116"/>
      <c r="J2175" s="116"/>
      <c r="K2175" s="116"/>
      <c r="L2175" s="116"/>
    </row>
    <row r="2176" spans="9:12" x14ac:dyDescent="0.25">
      <c r="I2176" s="116"/>
      <c r="J2176" s="116"/>
      <c r="K2176" s="116"/>
      <c r="L2176" s="116"/>
    </row>
    <row r="2177" spans="9:12" x14ac:dyDescent="0.25">
      <c r="I2177" s="116"/>
      <c r="J2177" s="116"/>
      <c r="K2177" s="116"/>
      <c r="L2177" s="116"/>
    </row>
    <row r="2178" spans="9:12" x14ac:dyDescent="0.25">
      <c r="I2178" s="116"/>
      <c r="J2178" s="116"/>
      <c r="K2178" s="116"/>
      <c r="L2178" s="116"/>
    </row>
    <row r="2179" spans="9:12" x14ac:dyDescent="0.25">
      <c r="I2179" s="116"/>
      <c r="J2179" s="116"/>
      <c r="K2179" s="116"/>
      <c r="L2179" s="116"/>
    </row>
    <row r="2180" spans="9:12" x14ac:dyDescent="0.25">
      <c r="I2180" s="116"/>
      <c r="J2180" s="116"/>
      <c r="K2180" s="116"/>
      <c r="L2180" s="116"/>
    </row>
    <row r="2181" spans="9:12" x14ac:dyDescent="0.25">
      <c r="I2181" s="116"/>
      <c r="J2181" s="116"/>
      <c r="K2181" s="116"/>
      <c r="L2181" s="116"/>
    </row>
    <row r="2182" spans="9:12" x14ac:dyDescent="0.25">
      <c r="I2182" s="116"/>
      <c r="J2182" s="116"/>
      <c r="K2182" s="116"/>
      <c r="L2182" s="116"/>
    </row>
    <row r="2183" spans="9:12" x14ac:dyDescent="0.25">
      <c r="I2183" s="116"/>
      <c r="J2183" s="116"/>
      <c r="K2183" s="116"/>
      <c r="L2183" s="116"/>
    </row>
    <row r="2184" spans="9:12" x14ac:dyDescent="0.25">
      <c r="I2184" s="116"/>
      <c r="J2184" s="116"/>
      <c r="K2184" s="116"/>
      <c r="L2184" s="116"/>
    </row>
    <row r="2185" spans="9:12" x14ac:dyDescent="0.25">
      <c r="I2185" s="116"/>
      <c r="J2185" s="116"/>
      <c r="K2185" s="116"/>
      <c r="L2185" s="116"/>
    </row>
    <row r="2186" spans="9:12" x14ac:dyDescent="0.25">
      <c r="I2186" s="116"/>
      <c r="J2186" s="116"/>
      <c r="K2186" s="116"/>
      <c r="L2186" s="116"/>
    </row>
    <row r="2187" spans="9:12" x14ac:dyDescent="0.25">
      <c r="I2187" s="116"/>
      <c r="J2187" s="116"/>
      <c r="K2187" s="116"/>
      <c r="L2187" s="116"/>
    </row>
    <row r="2188" spans="9:12" x14ac:dyDescent="0.25">
      <c r="I2188" s="116"/>
      <c r="J2188" s="116"/>
      <c r="K2188" s="116"/>
      <c r="L2188" s="116"/>
    </row>
    <row r="2189" spans="9:12" x14ac:dyDescent="0.25">
      <c r="I2189" s="116"/>
      <c r="J2189" s="116"/>
      <c r="K2189" s="116"/>
      <c r="L2189" s="116"/>
    </row>
    <row r="2190" spans="9:12" x14ac:dyDescent="0.25">
      <c r="I2190" s="116"/>
      <c r="J2190" s="116"/>
      <c r="K2190" s="116"/>
      <c r="L2190" s="116"/>
    </row>
    <row r="2191" spans="9:12" x14ac:dyDescent="0.25">
      <c r="I2191" s="116"/>
      <c r="J2191" s="116"/>
      <c r="K2191" s="116"/>
      <c r="L2191" s="116"/>
    </row>
    <row r="2192" spans="9:12" x14ac:dyDescent="0.25">
      <c r="I2192" s="116"/>
      <c r="J2192" s="116"/>
      <c r="K2192" s="116"/>
      <c r="L2192" s="116"/>
    </row>
    <row r="2193" spans="9:12" x14ac:dyDescent="0.25">
      <c r="I2193" s="116"/>
      <c r="J2193" s="116"/>
      <c r="K2193" s="116"/>
      <c r="L2193" s="116"/>
    </row>
    <row r="2194" spans="9:12" x14ac:dyDescent="0.25">
      <c r="I2194" s="116"/>
      <c r="J2194" s="116"/>
      <c r="K2194" s="116"/>
      <c r="L2194" s="116"/>
    </row>
    <row r="2195" spans="9:12" x14ac:dyDescent="0.25">
      <c r="I2195" s="116"/>
      <c r="J2195" s="116"/>
      <c r="K2195" s="116"/>
      <c r="L2195" s="116"/>
    </row>
    <row r="2196" spans="9:12" x14ac:dyDescent="0.25">
      <c r="I2196" s="116"/>
      <c r="J2196" s="116"/>
      <c r="K2196" s="116"/>
      <c r="L2196" s="116"/>
    </row>
    <row r="2197" spans="9:12" x14ac:dyDescent="0.25">
      <c r="I2197" s="116"/>
      <c r="J2197" s="116"/>
      <c r="K2197" s="116"/>
      <c r="L2197" s="116"/>
    </row>
    <row r="2198" spans="9:12" x14ac:dyDescent="0.25">
      <c r="I2198" s="116"/>
      <c r="J2198" s="116"/>
      <c r="K2198" s="116"/>
      <c r="L2198" s="116"/>
    </row>
    <row r="2199" spans="9:12" x14ac:dyDescent="0.25">
      <c r="I2199" s="116"/>
      <c r="J2199" s="116"/>
      <c r="K2199" s="116"/>
      <c r="L2199" s="116"/>
    </row>
    <row r="2200" spans="9:12" x14ac:dyDescent="0.25">
      <c r="I2200" s="116"/>
      <c r="J2200" s="116"/>
      <c r="K2200" s="116"/>
      <c r="L2200" s="116"/>
    </row>
    <row r="2201" spans="9:12" x14ac:dyDescent="0.25">
      <c r="I2201" s="116"/>
      <c r="J2201" s="116"/>
      <c r="K2201" s="116"/>
      <c r="L2201" s="116"/>
    </row>
    <row r="2202" spans="9:12" x14ac:dyDescent="0.25">
      <c r="I2202" s="116"/>
      <c r="J2202" s="116"/>
      <c r="K2202" s="116"/>
      <c r="L2202" s="116"/>
    </row>
    <row r="2203" spans="9:12" x14ac:dyDescent="0.25">
      <c r="I2203" s="116"/>
      <c r="J2203" s="116"/>
      <c r="K2203" s="116"/>
      <c r="L2203" s="116"/>
    </row>
    <row r="2204" spans="9:12" x14ac:dyDescent="0.25">
      <c r="I2204" s="116"/>
      <c r="J2204" s="116"/>
      <c r="K2204" s="116"/>
      <c r="L2204" s="116"/>
    </row>
    <row r="2205" spans="9:12" x14ac:dyDescent="0.25">
      <c r="I2205" s="116"/>
      <c r="J2205" s="116"/>
      <c r="K2205" s="116"/>
      <c r="L2205" s="116"/>
    </row>
    <row r="2206" spans="9:12" x14ac:dyDescent="0.25">
      <c r="I2206" s="116"/>
      <c r="J2206" s="116"/>
      <c r="K2206" s="116"/>
      <c r="L2206" s="116"/>
    </row>
    <row r="2207" spans="9:12" x14ac:dyDescent="0.25">
      <c r="I2207" s="116"/>
      <c r="J2207" s="116"/>
      <c r="K2207" s="116"/>
      <c r="L2207" s="116"/>
    </row>
    <row r="2208" spans="9:12" x14ac:dyDescent="0.25">
      <c r="I2208" s="116"/>
      <c r="J2208" s="116"/>
      <c r="K2208" s="116"/>
      <c r="L2208" s="116"/>
    </row>
    <row r="2209" spans="9:12" x14ac:dyDescent="0.25">
      <c r="I2209" s="116"/>
      <c r="J2209" s="116"/>
      <c r="K2209" s="116"/>
      <c r="L2209" s="116"/>
    </row>
    <row r="2210" spans="9:12" x14ac:dyDescent="0.25">
      <c r="I2210" s="116"/>
      <c r="J2210" s="116"/>
      <c r="K2210" s="116"/>
      <c r="L2210" s="116"/>
    </row>
    <row r="2211" spans="9:12" x14ac:dyDescent="0.25">
      <c r="I2211" s="116"/>
      <c r="J2211" s="116"/>
      <c r="K2211" s="116"/>
      <c r="L2211" s="116"/>
    </row>
    <row r="2212" spans="9:12" x14ac:dyDescent="0.25">
      <c r="I2212" s="116"/>
      <c r="J2212" s="116"/>
      <c r="K2212" s="116"/>
      <c r="L2212" s="116"/>
    </row>
    <row r="2213" spans="9:12" x14ac:dyDescent="0.25">
      <c r="I2213" s="116"/>
      <c r="J2213" s="116"/>
      <c r="K2213" s="116"/>
      <c r="L2213" s="116"/>
    </row>
    <row r="2214" spans="9:12" x14ac:dyDescent="0.25">
      <c r="I2214" s="116"/>
      <c r="J2214" s="116"/>
      <c r="K2214" s="116"/>
      <c r="L2214" s="116"/>
    </row>
    <row r="2215" spans="9:12" x14ac:dyDescent="0.25">
      <c r="I2215" s="116"/>
      <c r="J2215" s="116"/>
      <c r="K2215" s="116"/>
      <c r="L2215" s="116"/>
    </row>
    <row r="2216" spans="9:12" x14ac:dyDescent="0.25">
      <c r="I2216" s="116"/>
      <c r="J2216" s="116"/>
      <c r="K2216" s="116"/>
      <c r="L2216" s="116"/>
    </row>
    <row r="2217" spans="9:12" x14ac:dyDescent="0.25">
      <c r="I2217" s="116"/>
      <c r="J2217" s="116"/>
      <c r="K2217" s="116"/>
      <c r="L2217" s="116"/>
    </row>
    <row r="2218" spans="9:12" x14ac:dyDescent="0.25">
      <c r="I2218" s="116"/>
      <c r="J2218" s="116"/>
      <c r="K2218" s="116"/>
      <c r="L2218" s="116"/>
    </row>
    <row r="2219" spans="9:12" x14ac:dyDescent="0.25">
      <c r="I2219" s="116"/>
      <c r="J2219" s="116"/>
      <c r="K2219" s="116"/>
      <c r="L2219" s="116"/>
    </row>
    <row r="2220" spans="9:12" x14ac:dyDescent="0.25">
      <c r="I2220" s="116"/>
      <c r="J2220" s="116"/>
      <c r="K2220" s="116"/>
      <c r="L2220" s="116"/>
    </row>
    <row r="2221" spans="9:12" x14ac:dyDescent="0.25">
      <c r="I2221" s="116"/>
      <c r="J2221" s="116"/>
      <c r="K2221" s="116"/>
      <c r="L2221" s="116"/>
    </row>
    <row r="2222" spans="9:12" x14ac:dyDescent="0.25">
      <c r="I2222" s="116"/>
      <c r="J2222" s="116"/>
      <c r="K2222" s="116"/>
      <c r="L2222" s="116"/>
    </row>
    <row r="2223" spans="9:12" x14ac:dyDescent="0.25">
      <c r="I2223" s="116"/>
      <c r="J2223" s="116"/>
      <c r="K2223" s="116"/>
      <c r="L2223" s="116"/>
    </row>
    <row r="2224" spans="9:12" x14ac:dyDescent="0.25">
      <c r="I2224" s="116"/>
      <c r="J2224" s="116"/>
      <c r="K2224" s="116"/>
      <c r="L2224" s="116"/>
    </row>
    <row r="2225" spans="9:12" x14ac:dyDescent="0.25">
      <c r="I2225" s="116"/>
      <c r="J2225" s="116"/>
      <c r="K2225" s="116"/>
      <c r="L2225" s="116"/>
    </row>
    <row r="2226" spans="9:12" x14ac:dyDescent="0.25">
      <c r="I2226" s="116"/>
      <c r="J2226" s="116"/>
      <c r="K2226" s="116"/>
      <c r="L2226" s="116"/>
    </row>
    <row r="2227" spans="9:12" x14ac:dyDescent="0.25">
      <c r="I2227" s="116"/>
      <c r="J2227" s="116"/>
      <c r="K2227" s="116"/>
      <c r="L2227" s="116"/>
    </row>
    <row r="2228" spans="9:12" x14ac:dyDescent="0.25">
      <c r="I2228" s="116"/>
      <c r="J2228" s="116"/>
      <c r="K2228" s="116"/>
      <c r="L2228" s="116"/>
    </row>
    <row r="2229" spans="9:12" x14ac:dyDescent="0.25">
      <c r="I2229" s="116"/>
      <c r="J2229" s="116"/>
      <c r="K2229" s="116"/>
      <c r="L2229" s="116"/>
    </row>
    <row r="2230" spans="9:12" x14ac:dyDescent="0.25">
      <c r="I2230" s="116"/>
      <c r="J2230" s="116"/>
      <c r="K2230" s="116"/>
      <c r="L2230" s="116"/>
    </row>
    <row r="2231" spans="9:12" x14ac:dyDescent="0.25">
      <c r="I2231" s="116"/>
      <c r="J2231" s="116"/>
      <c r="K2231" s="116"/>
      <c r="L2231" s="116"/>
    </row>
    <row r="2232" spans="9:12" x14ac:dyDescent="0.25">
      <c r="I2232" s="116"/>
      <c r="J2232" s="116"/>
      <c r="K2232" s="116"/>
      <c r="L2232" s="116"/>
    </row>
    <row r="2233" spans="9:12" x14ac:dyDescent="0.25">
      <c r="I2233" s="116"/>
      <c r="J2233" s="116"/>
      <c r="K2233" s="116"/>
      <c r="L2233" s="116"/>
    </row>
    <row r="2234" spans="9:12" x14ac:dyDescent="0.25">
      <c r="I2234" s="116"/>
      <c r="J2234" s="116"/>
      <c r="K2234" s="116"/>
      <c r="L2234" s="116"/>
    </row>
    <row r="2235" spans="9:12" x14ac:dyDescent="0.25">
      <c r="I2235" s="116"/>
      <c r="J2235" s="116"/>
      <c r="K2235" s="116"/>
      <c r="L2235" s="116"/>
    </row>
    <row r="2236" spans="9:12" x14ac:dyDescent="0.25">
      <c r="I2236" s="116"/>
      <c r="J2236" s="116"/>
      <c r="K2236" s="116"/>
      <c r="L2236" s="116"/>
    </row>
    <row r="2237" spans="9:12" x14ac:dyDescent="0.25">
      <c r="I2237" s="116"/>
      <c r="J2237" s="116"/>
      <c r="K2237" s="116"/>
      <c r="L2237" s="116"/>
    </row>
    <row r="2238" spans="9:12" x14ac:dyDescent="0.25">
      <c r="I2238" s="116"/>
      <c r="J2238" s="116"/>
      <c r="K2238" s="116"/>
      <c r="L2238" s="116"/>
    </row>
    <row r="2239" spans="9:12" x14ac:dyDescent="0.25">
      <c r="I2239" s="116"/>
      <c r="J2239" s="116"/>
      <c r="K2239" s="116"/>
      <c r="L2239" s="116"/>
    </row>
    <row r="2240" spans="9:12" x14ac:dyDescent="0.25">
      <c r="I2240" s="116"/>
      <c r="J2240" s="116"/>
      <c r="K2240" s="116"/>
      <c r="L2240" s="116"/>
    </row>
    <row r="2241" spans="9:12" x14ac:dyDescent="0.25">
      <c r="I2241" s="116"/>
      <c r="J2241" s="116"/>
      <c r="K2241" s="116"/>
      <c r="L2241" s="116"/>
    </row>
    <row r="2242" spans="9:12" x14ac:dyDescent="0.25">
      <c r="I2242" s="116"/>
      <c r="J2242" s="116"/>
      <c r="K2242" s="116"/>
      <c r="L2242" s="116"/>
    </row>
    <row r="2243" spans="9:12" x14ac:dyDescent="0.25">
      <c r="I2243" s="116"/>
      <c r="J2243" s="116"/>
      <c r="K2243" s="116"/>
      <c r="L2243" s="116"/>
    </row>
    <row r="2244" spans="9:12" x14ac:dyDescent="0.25">
      <c r="I2244" s="116"/>
      <c r="J2244" s="116"/>
      <c r="K2244" s="116"/>
      <c r="L2244" s="116"/>
    </row>
    <row r="2245" spans="9:12" x14ac:dyDescent="0.25">
      <c r="I2245" s="116"/>
      <c r="J2245" s="116"/>
      <c r="K2245" s="116"/>
      <c r="L2245" s="116"/>
    </row>
    <row r="2246" spans="9:12" x14ac:dyDescent="0.25">
      <c r="I2246" s="116"/>
      <c r="J2246" s="116"/>
      <c r="K2246" s="116"/>
      <c r="L2246" s="116"/>
    </row>
    <row r="2247" spans="9:12" x14ac:dyDescent="0.25">
      <c r="I2247" s="116"/>
      <c r="J2247" s="116"/>
      <c r="K2247" s="116"/>
      <c r="L2247" s="116"/>
    </row>
    <row r="2248" spans="9:12" x14ac:dyDescent="0.25">
      <c r="I2248" s="116"/>
      <c r="J2248" s="116"/>
      <c r="K2248" s="116"/>
      <c r="L2248" s="116"/>
    </row>
    <row r="2249" spans="9:12" x14ac:dyDescent="0.25">
      <c r="I2249" s="116"/>
      <c r="J2249" s="116"/>
      <c r="K2249" s="116"/>
      <c r="L2249" s="116"/>
    </row>
    <row r="2250" spans="9:12" x14ac:dyDescent="0.25">
      <c r="I2250" s="116"/>
      <c r="J2250" s="116"/>
      <c r="K2250" s="116"/>
      <c r="L2250" s="116"/>
    </row>
    <row r="2251" spans="9:12" x14ac:dyDescent="0.25">
      <c r="I2251" s="116"/>
      <c r="J2251" s="116"/>
      <c r="K2251" s="116"/>
      <c r="L2251" s="116"/>
    </row>
    <row r="2252" spans="9:12" x14ac:dyDescent="0.25">
      <c r="I2252" s="116"/>
      <c r="J2252" s="116"/>
      <c r="K2252" s="116"/>
      <c r="L2252" s="116"/>
    </row>
    <row r="2253" spans="9:12" x14ac:dyDescent="0.25">
      <c r="I2253" s="116"/>
      <c r="J2253" s="116"/>
      <c r="K2253" s="116"/>
      <c r="L2253" s="116"/>
    </row>
    <row r="2254" spans="9:12" x14ac:dyDescent="0.25">
      <c r="I2254" s="116"/>
      <c r="J2254" s="116"/>
      <c r="K2254" s="116"/>
      <c r="L2254" s="116"/>
    </row>
    <row r="2255" spans="9:12" x14ac:dyDescent="0.25">
      <c r="I2255" s="116"/>
      <c r="J2255" s="116"/>
      <c r="K2255" s="116"/>
      <c r="L2255" s="116"/>
    </row>
    <row r="2256" spans="9:12" x14ac:dyDescent="0.25">
      <c r="I2256" s="116"/>
      <c r="J2256" s="116"/>
      <c r="K2256" s="116"/>
      <c r="L2256" s="116"/>
    </row>
    <row r="2257" spans="9:12" x14ac:dyDescent="0.25">
      <c r="I2257" s="116"/>
      <c r="J2257" s="116"/>
      <c r="K2257" s="116"/>
      <c r="L2257" s="116"/>
    </row>
    <row r="2258" spans="9:12" x14ac:dyDescent="0.25">
      <c r="I2258" s="116"/>
      <c r="J2258" s="116"/>
      <c r="K2258" s="116"/>
      <c r="L2258" s="116"/>
    </row>
    <row r="2259" spans="9:12" x14ac:dyDescent="0.25">
      <c r="I2259" s="116"/>
      <c r="J2259" s="116"/>
      <c r="K2259" s="116"/>
      <c r="L2259" s="116"/>
    </row>
    <row r="2260" spans="9:12" x14ac:dyDescent="0.25">
      <c r="I2260" s="116"/>
      <c r="J2260" s="116"/>
      <c r="K2260" s="116"/>
      <c r="L2260" s="116"/>
    </row>
    <row r="2261" spans="9:12" x14ac:dyDescent="0.25">
      <c r="I2261" s="116"/>
      <c r="J2261" s="116"/>
      <c r="K2261" s="116"/>
      <c r="L2261" s="116"/>
    </row>
    <row r="2262" spans="9:12" x14ac:dyDescent="0.25">
      <c r="I2262" s="116"/>
      <c r="J2262" s="116"/>
      <c r="K2262" s="116"/>
      <c r="L2262" s="116"/>
    </row>
    <row r="2263" spans="9:12" x14ac:dyDescent="0.25">
      <c r="I2263" s="116"/>
      <c r="J2263" s="116"/>
      <c r="K2263" s="116"/>
      <c r="L2263" s="116"/>
    </row>
    <row r="2264" spans="9:12" x14ac:dyDescent="0.25">
      <c r="I2264" s="116"/>
      <c r="J2264" s="116"/>
      <c r="K2264" s="116"/>
      <c r="L2264" s="116"/>
    </row>
    <row r="2265" spans="9:12" x14ac:dyDescent="0.25">
      <c r="I2265" s="116"/>
      <c r="J2265" s="116"/>
      <c r="K2265" s="116"/>
      <c r="L2265" s="116"/>
    </row>
    <row r="2266" spans="9:12" x14ac:dyDescent="0.25">
      <c r="I2266" s="116"/>
      <c r="J2266" s="116"/>
      <c r="K2266" s="116"/>
      <c r="L2266" s="116"/>
    </row>
    <row r="2267" spans="9:12" x14ac:dyDescent="0.25">
      <c r="I2267" s="116"/>
      <c r="J2267" s="116"/>
      <c r="K2267" s="116"/>
      <c r="L2267" s="116"/>
    </row>
    <row r="2268" spans="9:12" x14ac:dyDescent="0.25">
      <c r="I2268" s="116"/>
      <c r="J2268" s="116"/>
      <c r="K2268" s="116"/>
      <c r="L2268" s="116"/>
    </row>
    <row r="2269" spans="9:12" x14ac:dyDescent="0.25">
      <c r="I2269" s="116"/>
      <c r="J2269" s="116"/>
      <c r="K2269" s="116"/>
      <c r="L2269" s="116"/>
    </row>
    <row r="2270" spans="9:12" x14ac:dyDescent="0.25">
      <c r="I2270" s="116"/>
      <c r="J2270" s="116"/>
      <c r="K2270" s="116"/>
      <c r="L2270" s="116"/>
    </row>
    <row r="2271" spans="9:12" x14ac:dyDescent="0.25">
      <c r="I2271" s="116"/>
      <c r="J2271" s="116"/>
      <c r="K2271" s="116"/>
      <c r="L2271" s="116"/>
    </row>
    <row r="2272" spans="9:12" x14ac:dyDescent="0.25">
      <c r="I2272" s="116"/>
      <c r="J2272" s="116"/>
      <c r="K2272" s="116"/>
      <c r="L2272" s="116"/>
    </row>
    <row r="2273" spans="9:12" x14ac:dyDescent="0.25">
      <c r="I2273" s="116"/>
      <c r="J2273" s="116"/>
      <c r="K2273" s="116"/>
      <c r="L2273" s="116"/>
    </row>
    <row r="2274" spans="9:12" x14ac:dyDescent="0.25">
      <c r="I2274" s="116"/>
      <c r="J2274" s="116"/>
      <c r="K2274" s="116"/>
      <c r="L2274" s="116"/>
    </row>
    <row r="2275" spans="9:12" x14ac:dyDescent="0.25">
      <c r="I2275" s="116"/>
      <c r="J2275" s="116"/>
      <c r="K2275" s="116"/>
      <c r="L2275" s="116"/>
    </row>
    <row r="2276" spans="9:12" x14ac:dyDescent="0.25">
      <c r="I2276" s="116"/>
      <c r="J2276" s="116"/>
      <c r="K2276" s="116"/>
      <c r="L2276" s="116"/>
    </row>
    <row r="2277" spans="9:12" x14ac:dyDescent="0.25">
      <c r="I2277" s="116"/>
      <c r="J2277" s="116"/>
      <c r="K2277" s="116"/>
      <c r="L2277" s="116"/>
    </row>
    <row r="2278" spans="9:12" x14ac:dyDescent="0.25">
      <c r="I2278" s="116"/>
      <c r="J2278" s="116"/>
      <c r="K2278" s="116"/>
      <c r="L2278" s="116"/>
    </row>
    <row r="2279" spans="9:12" x14ac:dyDescent="0.25">
      <c r="I2279" s="116"/>
      <c r="J2279" s="116"/>
      <c r="K2279" s="116"/>
      <c r="L2279" s="116"/>
    </row>
    <row r="2280" spans="9:12" x14ac:dyDescent="0.25">
      <c r="I2280" s="116"/>
      <c r="J2280" s="116"/>
      <c r="K2280" s="116"/>
      <c r="L2280" s="116"/>
    </row>
    <row r="2281" spans="9:12" x14ac:dyDescent="0.25">
      <c r="I2281" s="116"/>
      <c r="J2281" s="116"/>
      <c r="K2281" s="116"/>
      <c r="L2281" s="116"/>
    </row>
    <row r="2282" spans="9:12" x14ac:dyDescent="0.25">
      <c r="I2282" s="116"/>
      <c r="J2282" s="116"/>
      <c r="K2282" s="116"/>
      <c r="L2282" s="116"/>
    </row>
    <row r="2283" spans="9:12" x14ac:dyDescent="0.25">
      <c r="I2283" s="116"/>
      <c r="J2283" s="116"/>
      <c r="K2283" s="116"/>
      <c r="L2283" s="116"/>
    </row>
    <row r="2284" spans="9:12" x14ac:dyDescent="0.25">
      <c r="I2284" s="116"/>
      <c r="J2284" s="116"/>
      <c r="K2284" s="116"/>
      <c r="L2284" s="116"/>
    </row>
    <row r="2285" spans="9:12" x14ac:dyDescent="0.25">
      <c r="I2285" s="116"/>
      <c r="J2285" s="116"/>
      <c r="K2285" s="116"/>
      <c r="L2285" s="116"/>
    </row>
    <row r="2286" spans="9:12" x14ac:dyDescent="0.25">
      <c r="I2286" s="116"/>
      <c r="J2286" s="116"/>
      <c r="K2286" s="116"/>
      <c r="L2286" s="116"/>
    </row>
    <row r="2287" spans="9:12" x14ac:dyDescent="0.25">
      <c r="I2287" s="116"/>
      <c r="J2287" s="116"/>
      <c r="K2287" s="116"/>
      <c r="L2287" s="116"/>
    </row>
    <row r="2288" spans="9:12" x14ac:dyDescent="0.25">
      <c r="I2288" s="116"/>
      <c r="J2288" s="116"/>
      <c r="K2288" s="116"/>
      <c r="L2288" s="116"/>
    </row>
    <row r="2289" spans="9:12" x14ac:dyDescent="0.25">
      <c r="I2289" s="116"/>
      <c r="J2289" s="116"/>
      <c r="K2289" s="116"/>
      <c r="L2289" s="116"/>
    </row>
    <row r="2290" spans="9:12" x14ac:dyDescent="0.25">
      <c r="I2290" s="116"/>
      <c r="J2290" s="116"/>
      <c r="K2290" s="116"/>
      <c r="L2290" s="116"/>
    </row>
    <row r="2291" spans="9:12" x14ac:dyDescent="0.25">
      <c r="I2291" s="116"/>
      <c r="J2291" s="116"/>
      <c r="K2291" s="116"/>
      <c r="L2291" s="116"/>
    </row>
    <row r="2292" spans="9:12" x14ac:dyDescent="0.25">
      <c r="I2292" s="116"/>
      <c r="J2292" s="116"/>
      <c r="K2292" s="116"/>
      <c r="L2292" s="116"/>
    </row>
    <row r="2293" spans="9:12" x14ac:dyDescent="0.25">
      <c r="I2293" s="116"/>
      <c r="J2293" s="116"/>
      <c r="K2293" s="116"/>
      <c r="L2293" s="116"/>
    </row>
    <row r="2294" spans="9:12" x14ac:dyDescent="0.25">
      <c r="I2294" s="116"/>
      <c r="J2294" s="116"/>
      <c r="K2294" s="116"/>
      <c r="L2294" s="116"/>
    </row>
    <row r="2295" spans="9:12" x14ac:dyDescent="0.25">
      <c r="I2295" s="116"/>
      <c r="J2295" s="116"/>
      <c r="K2295" s="116"/>
      <c r="L2295" s="116"/>
    </row>
    <row r="2296" spans="9:12" x14ac:dyDescent="0.25">
      <c r="I2296" s="116"/>
      <c r="J2296" s="116"/>
      <c r="K2296" s="116"/>
      <c r="L2296" s="116"/>
    </row>
    <row r="2297" spans="9:12" x14ac:dyDescent="0.25">
      <c r="I2297" s="116"/>
      <c r="J2297" s="116"/>
      <c r="K2297" s="116"/>
      <c r="L2297" s="116"/>
    </row>
    <row r="2298" spans="9:12" x14ac:dyDescent="0.25">
      <c r="I2298" s="116"/>
      <c r="J2298" s="116"/>
      <c r="K2298" s="116"/>
      <c r="L2298" s="116"/>
    </row>
    <row r="2299" spans="9:12" x14ac:dyDescent="0.25">
      <c r="I2299" s="116"/>
      <c r="J2299" s="116"/>
      <c r="K2299" s="116"/>
      <c r="L2299" s="116"/>
    </row>
    <row r="2300" spans="9:12" x14ac:dyDescent="0.25">
      <c r="I2300" s="116"/>
      <c r="J2300" s="116"/>
      <c r="K2300" s="116"/>
      <c r="L2300" s="116"/>
    </row>
    <row r="2301" spans="9:12" x14ac:dyDescent="0.25">
      <c r="I2301" s="116"/>
      <c r="J2301" s="116"/>
      <c r="K2301" s="116"/>
      <c r="L2301" s="116"/>
    </row>
    <row r="2302" spans="9:12" x14ac:dyDescent="0.25">
      <c r="I2302" s="116"/>
      <c r="J2302" s="116"/>
      <c r="K2302" s="116"/>
      <c r="L2302" s="116"/>
    </row>
    <row r="2303" spans="9:12" x14ac:dyDescent="0.25">
      <c r="I2303" s="116"/>
      <c r="J2303" s="116"/>
      <c r="K2303" s="116"/>
      <c r="L2303" s="116"/>
    </row>
    <row r="2304" spans="9:12" x14ac:dyDescent="0.25">
      <c r="I2304" s="116"/>
      <c r="J2304" s="116"/>
      <c r="K2304" s="116"/>
      <c r="L2304" s="116"/>
    </row>
    <row r="2305" spans="9:12" x14ac:dyDescent="0.25">
      <c r="I2305" s="116"/>
      <c r="J2305" s="116"/>
      <c r="K2305" s="116"/>
      <c r="L2305" s="116"/>
    </row>
    <row r="2306" spans="9:12" x14ac:dyDescent="0.25">
      <c r="I2306" s="116"/>
      <c r="J2306" s="116"/>
      <c r="K2306" s="116"/>
      <c r="L2306" s="116"/>
    </row>
    <row r="2307" spans="9:12" x14ac:dyDescent="0.25">
      <c r="I2307" s="116"/>
      <c r="J2307" s="116"/>
      <c r="K2307" s="116"/>
      <c r="L2307" s="116"/>
    </row>
    <row r="2308" spans="9:12" x14ac:dyDescent="0.25">
      <c r="I2308" s="116"/>
      <c r="J2308" s="116"/>
      <c r="K2308" s="116"/>
      <c r="L2308" s="116"/>
    </row>
    <row r="2309" spans="9:12" x14ac:dyDescent="0.25">
      <c r="I2309" s="116"/>
      <c r="J2309" s="116"/>
      <c r="K2309" s="116"/>
      <c r="L2309" s="116"/>
    </row>
    <row r="2310" spans="9:12" x14ac:dyDescent="0.25">
      <c r="I2310" s="116"/>
      <c r="J2310" s="116"/>
      <c r="K2310" s="116"/>
      <c r="L2310" s="116"/>
    </row>
    <row r="2311" spans="9:12" x14ac:dyDescent="0.25">
      <c r="I2311" s="116"/>
      <c r="J2311" s="116"/>
      <c r="K2311" s="116"/>
      <c r="L2311" s="116"/>
    </row>
    <row r="2312" spans="9:12" x14ac:dyDescent="0.25">
      <c r="I2312" s="116"/>
      <c r="J2312" s="116"/>
      <c r="K2312" s="116"/>
      <c r="L2312" s="116"/>
    </row>
    <row r="2313" spans="9:12" x14ac:dyDescent="0.25">
      <c r="I2313" s="116"/>
      <c r="J2313" s="116"/>
      <c r="K2313" s="116"/>
      <c r="L2313" s="116"/>
    </row>
    <row r="2314" spans="9:12" x14ac:dyDescent="0.25">
      <c r="I2314" s="116"/>
      <c r="J2314" s="116"/>
      <c r="K2314" s="116"/>
      <c r="L2314" s="116"/>
    </row>
    <row r="2315" spans="9:12" x14ac:dyDescent="0.25">
      <c r="I2315" s="116"/>
      <c r="J2315" s="116"/>
      <c r="K2315" s="116"/>
      <c r="L2315" s="116"/>
    </row>
    <row r="2316" spans="9:12" x14ac:dyDescent="0.25">
      <c r="I2316" s="116"/>
      <c r="J2316" s="116"/>
      <c r="K2316" s="116"/>
      <c r="L2316" s="116"/>
    </row>
    <row r="2317" spans="9:12" x14ac:dyDescent="0.25">
      <c r="I2317" s="116"/>
      <c r="J2317" s="116"/>
      <c r="K2317" s="116"/>
      <c r="L2317" s="116"/>
    </row>
    <row r="2318" spans="9:12" x14ac:dyDescent="0.25">
      <c r="I2318" s="116"/>
      <c r="J2318" s="116"/>
      <c r="K2318" s="116"/>
      <c r="L2318" s="116"/>
    </row>
    <row r="2319" spans="9:12" x14ac:dyDescent="0.25">
      <c r="I2319" s="116"/>
      <c r="J2319" s="116"/>
      <c r="K2319" s="116"/>
      <c r="L2319" s="116"/>
    </row>
    <row r="2320" spans="9:12" x14ac:dyDescent="0.25">
      <c r="I2320" s="116"/>
      <c r="J2320" s="116"/>
      <c r="K2320" s="116"/>
      <c r="L2320" s="116"/>
    </row>
    <row r="2321" spans="9:12" x14ac:dyDescent="0.25">
      <c r="I2321" s="116"/>
      <c r="J2321" s="116"/>
      <c r="K2321" s="116"/>
      <c r="L2321" s="116"/>
    </row>
    <row r="2322" spans="9:12" x14ac:dyDescent="0.25">
      <c r="I2322" s="116"/>
      <c r="J2322" s="116"/>
      <c r="K2322" s="116"/>
      <c r="L2322" s="116"/>
    </row>
    <row r="2323" spans="9:12" x14ac:dyDescent="0.25">
      <c r="I2323" s="116"/>
      <c r="J2323" s="116"/>
      <c r="K2323" s="116"/>
      <c r="L2323" s="116"/>
    </row>
    <row r="2324" spans="9:12" x14ac:dyDescent="0.25">
      <c r="I2324" s="116"/>
      <c r="J2324" s="116"/>
      <c r="K2324" s="116"/>
      <c r="L2324" s="116"/>
    </row>
    <row r="2325" spans="9:12" x14ac:dyDescent="0.25">
      <c r="I2325" s="116"/>
      <c r="J2325" s="116"/>
      <c r="K2325" s="116"/>
      <c r="L2325" s="116"/>
    </row>
    <row r="2326" spans="9:12" x14ac:dyDescent="0.25">
      <c r="I2326" s="116"/>
      <c r="J2326" s="116"/>
      <c r="K2326" s="116"/>
      <c r="L2326" s="116"/>
    </row>
    <row r="2327" spans="9:12" x14ac:dyDescent="0.25">
      <c r="I2327" s="116"/>
      <c r="J2327" s="116"/>
      <c r="K2327" s="116"/>
      <c r="L2327" s="116"/>
    </row>
    <row r="2328" spans="9:12" x14ac:dyDescent="0.25">
      <c r="I2328" s="116"/>
      <c r="J2328" s="116"/>
      <c r="K2328" s="116"/>
      <c r="L2328" s="116"/>
    </row>
    <row r="2329" spans="9:12" x14ac:dyDescent="0.25">
      <c r="I2329" s="116"/>
      <c r="J2329" s="116"/>
      <c r="K2329" s="116"/>
      <c r="L2329" s="116"/>
    </row>
    <row r="2330" spans="9:12" x14ac:dyDescent="0.25">
      <c r="I2330" s="116"/>
      <c r="J2330" s="116"/>
      <c r="K2330" s="116"/>
      <c r="L2330" s="116"/>
    </row>
    <row r="2331" spans="9:12" x14ac:dyDescent="0.25">
      <c r="I2331" s="116"/>
      <c r="J2331" s="116"/>
      <c r="K2331" s="116"/>
      <c r="L2331" s="116"/>
    </row>
    <row r="2332" spans="9:12" x14ac:dyDescent="0.25">
      <c r="I2332" s="116"/>
      <c r="J2332" s="116"/>
      <c r="K2332" s="116"/>
      <c r="L2332" s="116"/>
    </row>
    <row r="2333" spans="9:12" x14ac:dyDescent="0.25">
      <c r="I2333" s="116"/>
      <c r="J2333" s="116"/>
      <c r="K2333" s="116"/>
      <c r="L2333" s="116"/>
    </row>
    <row r="2334" spans="9:12" x14ac:dyDescent="0.25">
      <c r="I2334" s="116"/>
      <c r="J2334" s="116"/>
      <c r="K2334" s="116"/>
      <c r="L2334" s="116"/>
    </row>
    <row r="2335" spans="9:12" x14ac:dyDescent="0.25">
      <c r="I2335" s="116"/>
      <c r="J2335" s="116"/>
      <c r="K2335" s="116"/>
      <c r="L2335" s="116"/>
    </row>
    <row r="2336" spans="9:12" x14ac:dyDescent="0.25">
      <c r="I2336" s="116"/>
      <c r="J2336" s="116"/>
      <c r="K2336" s="116"/>
      <c r="L2336" s="116"/>
    </row>
    <row r="2337" spans="9:12" x14ac:dyDescent="0.25">
      <c r="I2337" s="116"/>
      <c r="J2337" s="116"/>
      <c r="K2337" s="116"/>
      <c r="L2337" s="116"/>
    </row>
    <row r="2338" spans="9:12" x14ac:dyDescent="0.25">
      <c r="I2338" s="116"/>
      <c r="J2338" s="116"/>
      <c r="K2338" s="116"/>
      <c r="L2338" s="116"/>
    </row>
    <row r="2339" spans="9:12" x14ac:dyDescent="0.25">
      <c r="I2339" s="116"/>
      <c r="J2339" s="116"/>
      <c r="K2339" s="116"/>
      <c r="L2339" s="116"/>
    </row>
    <row r="2340" spans="9:12" x14ac:dyDescent="0.25">
      <c r="I2340" s="116"/>
      <c r="J2340" s="116"/>
      <c r="K2340" s="116"/>
      <c r="L2340" s="116"/>
    </row>
    <row r="2341" spans="9:12" x14ac:dyDescent="0.25">
      <c r="I2341" s="116"/>
      <c r="J2341" s="116"/>
      <c r="K2341" s="116"/>
      <c r="L2341" s="116"/>
    </row>
    <row r="2342" spans="9:12" x14ac:dyDescent="0.25">
      <c r="I2342" s="116"/>
      <c r="J2342" s="116"/>
      <c r="K2342" s="116"/>
      <c r="L2342" s="116"/>
    </row>
    <row r="2343" spans="9:12" x14ac:dyDescent="0.25">
      <c r="I2343" s="116"/>
      <c r="J2343" s="116"/>
      <c r="K2343" s="116"/>
      <c r="L2343" s="116"/>
    </row>
    <row r="2344" spans="9:12" x14ac:dyDescent="0.25">
      <c r="I2344" s="116"/>
      <c r="J2344" s="116"/>
      <c r="K2344" s="116"/>
      <c r="L2344" s="116"/>
    </row>
    <row r="2345" spans="9:12" x14ac:dyDescent="0.25">
      <c r="I2345" s="116"/>
      <c r="J2345" s="116"/>
      <c r="K2345" s="116"/>
      <c r="L2345" s="116"/>
    </row>
    <row r="2346" spans="9:12" x14ac:dyDescent="0.25">
      <c r="I2346" s="116"/>
      <c r="J2346" s="116"/>
      <c r="K2346" s="116"/>
      <c r="L2346" s="116"/>
    </row>
    <row r="2347" spans="9:12" x14ac:dyDescent="0.25">
      <c r="I2347" s="116"/>
      <c r="J2347" s="116"/>
      <c r="K2347" s="116"/>
      <c r="L2347" s="116"/>
    </row>
    <row r="2348" spans="9:12" x14ac:dyDescent="0.25">
      <c r="I2348" s="116"/>
      <c r="J2348" s="116"/>
      <c r="K2348" s="116"/>
      <c r="L2348" s="116"/>
    </row>
    <row r="2349" spans="9:12" x14ac:dyDescent="0.25">
      <c r="I2349" s="116"/>
      <c r="J2349" s="116"/>
      <c r="K2349" s="116"/>
      <c r="L2349" s="116"/>
    </row>
    <row r="2350" spans="9:12" x14ac:dyDescent="0.25">
      <c r="I2350" s="116"/>
      <c r="J2350" s="116"/>
      <c r="K2350" s="116"/>
      <c r="L2350" s="116"/>
    </row>
    <row r="2351" spans="9:12" x14ac:dyDescent="0.25">
      <c r="I2351" s="116"/>
      <c r="J2351" s="116"/>
      <c r="K2351" s="116"/>
      <c r="L2351" s="116"/>
    </row>
    <row r="2352" spans="9:12" x14ac:dyDescent="0.25">
      <c r="I2352" s="116"/>
      <c r="J2352" s="116"/>
      <c r="K2352" s="116"/>
      <c r="L2352" s="116"/>
    </row>
    <row r="2353" spans="9:12" x14ac:dyDescent="0.25">
      <c r="I2353" s="116"/>
      <c r="J2353" s="116"/>
      <c r="K2353" s="116"/>
      <c r="L2353" s="116"/>
    </row>
    <row r="2354" spans="9:12" x14ac:dyDescent="0.25">
      <c r="I2354" s="116"/>
      <c r="J2354" s="116"/>
      <c r="K2354" s="116"/>
      <c r="L2354" s="116"/>
    </row>
    <row r="2355" spans="9:12" x14ac:dyDescent="0.25">
      <c r="I2355" s="116"/>
      <c r="J2355" s="116"/>
      <c r="K2355" s="116"/>
      <c r="L2355" s="116"/>
    </row>
    <row r="2356" spans="9:12" x14ac:dyDescent="0.25">
      <c r="I2356" s="116"/>
      <c r="J2356" s="116"/>
      <c r="K2356" s="116"/>
      <c r="L2356" s="116"/>
    </row>
    <row r="2357" spans="9:12" x14ac:dyDescent="0.25">
      <c r="I2357" s="116"/>
      <c r="J2357" s="116"/>
      <c r="K2357" s="116"/>
      <c r="L2357" s="116"/>
    </row>
    <row r="2358" spans="9:12" x14ac:dyDescent="0.25">
      <c r="I2358" s="116"/>
      <c r="J2358" s="116"/>
      <c r="K2358" s="116"/>
      <c r="L2358" s="116"/>
    </row>
    <row r="2359" spans="9:12" x14ac:dyDescent="0.25">
      <c r="I2359" s="116"/>
      <c r="J2359" s="116"/>
      <c r="K2359" s="116"/>
      <c r="L2359" s="116"/>
    </row>
    <row r="2360" spans="9:12" x14ac:dyDescent="0.25">
      <c r="I2360" s="116"/>
      <c r="J2360" s="116"/>
      <c r="K2360" s="116"/>
      <c r="L2360" s="116"/>
    </row>
    <row r="2361" spans="9:12" x14ac:dyDescent="0.25">
      <c r="I2361" s="116"/>
      <c r="J2361" s="116"/>
      <c r="K2361" s="116"/>
      <c r="L2361" s="116"/>
    </row>
    <row r="2362" spans="9:12" x14ac:dyDescent="0.25">
      <c r="I2362" s="116"/>
      <c r="J2362" s="116"/>
      <c r="K2362" s="116"/>
      <c r="L2362" s="116"/>
    </row>
    <row r="2363" spans="9:12" x14ac:dyDescent="0.25">
      <c r="I2363" s="116"/>
      <c r="J2363" s="116"/>
      <c r="K2363" s="116"/>
      <c r="L2363" s="116"/>
    </row>
    <row r="2364" spans="9:12" x14ac:dyDescent="0.25">
      <c r="I2364" s="116"/>
      <c r="J2364" s="116"/>
      <c r="K2364" s="116"/>
      <c r="L2364" s="116"/>
    </row>
    <row r="2365" spans="9:12" x14ac:dyDescent="0.25">
      <c r="I2365" s="116"/>
      <c r="J2365" s="116"/>
      <c r="K2365" s="116"/>
      <c r="L2365" s="116"/>
    </row>
    <row r="2366" spans="9:12" x14ac:dyDescent="0.25">
      <c r="I2366" s="116"/>
      <c r="J2366" s="116"/>
      <c r="K2366" s="116"/>
      <c r="L2366" s="116"/>
    </row>
    <row r="2367" spans="9:12" x14ac:dyDescent="0.25">
      <c r="I2367" s="116"/>
      <c r="J2367" s="116"/>
      <c r="K2367" s="116"/>
      <c r="L2367" s="116"/>
    </row>
    <row r="2368" spans="9:12" x14ac:dyDescent="0.25">
      <c r="I2368" s="116"/>
      <c r="J2368" s="116"/>
      <c r="K2368" s="116"/>
      <c r="L2368" s="116"/>
    </row>
    <row r="2369" spans="9:12" x14ac:dyDescent="0.25">
      <c r="I2369" s="116"/>
      <c r="J2369" s="116"/>
      <c r="K2369" s="116"/>
      <c r="L2369" s="116"/>
    </row>
    <row r="2370" spans="9:12" x14ac:dyDescent="0.25">
      <c r="I2370" s="116"/>
      <c r="J2370" s="116"/>
      <c r="K2370" s="116"/>
      <c r="L2370" s="116"/>
    </row>
    <row r="2371" spans="9:12" x14ac:dyDescent="0.25">
      <c r="I2371" s="116"/>
      <c r="J2371" s="116"/>
      <c r="K2371" s="116"/>
      <c r="L2371" s="116"/>
    </row>
    <row r="2372" spans="9:12" x14ac:dyDescent="0.25">
      <c r="I2372" s="116"/>
      <c r="J2372" s="116"/>
      <c r="K2372" s="116"/>
      <c r="L2372" s="116"/>
    </row>
    <row r="2373" spans="9:12" x14ac:dyDescent="0.25">
      <c r="I2373" s="116"/>
      <c r="J2373" s="116"/>
      <c r="K2373" s="116"/>
      <c r="L2373" s="116"/>
    </row>
    <row r="2374" spans="9:12" x14ac:dyDescent="0.25">
      <c r="I2374" s="116"/>
      <c r="J2374" s="116"/>
      <c r="K2374" s="116"/>
      <c r="L2374" s="116"/>
    </row>
    <row r="2375" spans="9:12" x14ac:dyDescent="0.25">
      <c r="I2375" s="116"/>
      <c r="J2375" s="116"/>
      <c r="K2375" s="116"/>
      <c r="L2375" s="116"/>
    </row>
    <row r="2376" spans="9:12" x14ac:dyDescent="0.25">
      <c r="I2376" s="116"/>
      <c r="J2376" s="116"/>
      <c r="K2376" s="116"/>
      <c r="L2376" s="116"/>
    </row>
    <row r="2377" spans="9:12" x14ac:dyDescent="0.25">
      <c r="I2377" s="116"/>
      <c r="J2377" s="116"/>
      <c r="K2377" s="116"/>
      <c r="L2377" s="116"/>
    </row>
    <row r="2378" spans="9:12" x14ac:dyDescent="0.25">
      <c r="I2378" s="116"/>
      <c r="J2378" s="116"/>
      <c r="K2378" s="116"/>
      <c r="L2378" s="116"/>
    </row>
    <row r="2379" spans="9:12" x14ac:dyDescent="0.25">
      <c r="I2379" s="116"/>
      <c r="J2379" s="116"/>
      <c r="K2379" s="116"/>
      <c r="L2379" s="116"/>
    </row>
    <row r="2380" spans="9:12" x14ac:dyDescent="0.25">
      <c r="I2380" s="116"/>
      <c r="J2380" s="116"/>
      <c r="K2380" s="116"/>
      <c r="L2380" s="116"/>
    </row>
    <row r="2381" spans="9:12" x14ac:dyDescent="0.25">
      <c r="I2381" s="116"/>
      <c r="J2381" s="116"/>
      <c r="K2381" s="116"/>
      <c r="L2381" s="116"/>
    </row>
    <row r="2382" spans="9:12" x14ac:dyDescent="0.25">
      <c r="I2382" s="116"/>
      <c r="J2382" s="116"/>
      <c r="K2382" s="116"/>
      <c r="L2382" s="116"/>
    </row>
    <row r="2383" spans="9:12" x14ac:dyDescent="0.25">
      <c r="I2383" s="116"/>
      <c r="J2383" s="116"/>
      <c r="K2383" s="116"/>
      <c r="L2383" s="116"/>
    </row>
    <row r="2384" spans="9:12" x14ac:dyDescent="0.25">
      <c r="I2384" s="116"/>
      <c r="J2384" s="116"/>
      <c r="K2384" s="116"/>
      <c r="L2384" s="116"/>
    </row>
    <row r="2385" spans="9:12" x14ac:dyDescent="0.25">
      <c r="I2385" s="116"/>
      <c r="J2385" s="116"/>
      <c r="K2385" s="116"/>
      <c r="L2385" s="116"/>
    </row>
    <row r="2386" spans="9:12" x14ac:dyDescent="0.25">
      <c r="I2386" s="116"/>
      <c r="J2386" s="116"/>
      <c r="K2386" s="116"/>
      <c r="L2386" s="116"/>
    </row>
    <row r="2387" spans="9:12" x14ac:dyDescent="0.25">
      <c r="I2387" s="116"/>
      <c r="J2387" s="116"/>
      <c r="K2387" s="116"/>
      <c r="L2387" s="116"/>
    </row>
    <row r="2388" spans="9:12" x14ac:dyDescent="0.25">
      <c r="I2388" s="116"/>
      <c r="J2388" s="116"/>
      <c r="K2388" s="116"/>
      <c r="L2388" s="116"/>
    </row>
    <row r="2389" spans="9:12" x14ac:dyDescent="0.25">
      <c r="I2389" s="116"/>
      <c r="J2389" s="116"/>
      <c r="K2389" s="116"/>
      <c r="L2389" s="116"/>
    </row>
    <row r="2390" spans="9:12" x14ac:dyDescent="0.25">
      <c r="I2390" s="116"/>
      <c r="J2390" s="116"/>
      <c r="K2390" s="116"/>
      <c r="L2390" s="116"/>
    </row>
    <row r="2391" spans="9:12" x14ac:dyDescent="0.25">
      <c r="I2391" s="116"/>
      <c r="J2391" s="116"/>
      <c r="K2391" s="116"/>
      <c r="L2391" s="116"/>
    </row>
    <row r="2392" spans="9:12" x14ac:dyDescent="0.25">
      <c r="I2392" s="116"/>
      <c r="J2392" s="116"/>
      <c r="K2392" s="116"/>
      <c r="L2392" s="116"/>
    </row>
    <row r="2393" spans="9:12" x14ac:dyDescent="0.25">
      <c r="I2393" s="116"/>
      <c r="J2393" s="116"/>
      <c r="K2393" s="116"/>
      <c r="L2393" s="116"/>
    </row>
    <row r="2394" spans="9:12" x14ac:dyDescent="0.25">
      <c r="I2394" s="116"/>
      <c r="J2394" s="116"/>
      <c r="K2394" s="116"/>
      <c r="L2394" s="116"/>
    </row>
    <row r="2395" spans="9:12" x14ac:dyDescent="0.25">
      <c r="I2395" s="116"/>
      <c r="J2395" s="116"/>
      <c r="K2395" s="116"/>
      <c r="L2395" s="116"/>
    </row>
    <row r="2396" spans="9:12" x14ac:dyDescent="0.25">
      <c r="I2396" s="116"/>
      <c r="J2396" s="116"/>
      <c r="K2396" s="116"/>
      <c r="L2396" s="116"/>
    </row>
    <row r="2397" spans="9:12" x14ac:dyDescent="0.25">
      <c r="I2397" s="116"/>
      <c r="J2397" s="116"/>
      <c r="K2397" s="116"/>
      <c r="L2397" s="116"/>
    </row>
    <row r="2398" spans="9:12" x14ac:dyDescent="0.25">
      <c r="I2398" s="116"/>
      <c r="J2398" s="116"/>
      <c r="K2398" s="116"/>
      <c r="L2398" s="116"/>
    </row>
    <row r="2399" spans="9:12" x14ac:dyDescent="0.25">
      <c r="I2399" s="116"/>
      <c r="J2399" s="116"/>
      <c r="K2399" s="116"/>
      <c r="L2399" s="116"/>
    </row>
    <row r="2400" spans="9:12" x14ac:dyDescent="0.25">
      <c r="I2400" s="116"/>
      <c r="J2400" s="116"/>
      <c r="K2400" s="116"/>
      <c r="L2400" s="116"/>
    </row>
    <row r="2401" spans="9:12" x14ac:dyDescent="0.25">
      <c r="I2401" s="116"/>
      <c r="J2401" s="116"/>
      <c r="K2401" s="116"/>
      <c r="L2401" s="116"/>
    </row>
    <row r="2402" spans="9:12" x14ac:dyDescent="0.25">
      <c r="I2402" s="116"/>
      <c r="J2402" s="116"/>
      <c r="K2402" s="116"/>
      <c r="L2402" s="116"/>
    </row>
    <row r="2403" spans="9:12" x14ac:dyDescent="0.25">
      <c r="I2403" s="116"/>
      <c r="J2403" s="116"/>
      <c r="K2403" s="116"/>
      <c r="L2403" s="116"/>
    </row>
    <row r="2404" spans="9:12" x14ac:dyDescent="0.25">
      <c r="I2404" s="116"/>
      <c r="J2404" s="116"/>
      <c r="K2404" s="116"/>
      <c r="L2404" s="116"/>
    </row>
    <row r="2405" spans="9:12" x14ac:dyDescent="0.25">
      <c r="I2405" s="116"/>
      <c r="J2405" s="116"/>
      <c r="K2405" s="116"/>
      <c r="L2405" s="116"/>
    </row>
    <row r="2406" spans="9:12" x14ac:dyDescent="0.25">
      <c r="I2406" s="116"/>
      <c r="J2406" s="116"/>
      <c r="K2406" s="116"/>
      <c r="L2406" s="116"/>
    </row>
    <row r="2407" spans="9:12" x14ac:dyDescent="0.25">
      <c r="I2407" s="116"/>
      <c r="J2407" s="116"/>
      <c r="K2407" s="116"/>
      <c r="L2407" s="116"/>
    </row>
    <row r="2408" spans="9:12" x14ac:dyDescent="0.25">
      <c r="I2408" s="116"/>
      <c r="J2408" s="116"/>
      <c r="K2408" s="116"/>
      <c r="L2408" s="116"/>
    </row>
    <row r="2409" spans="9:12" x14ac:dyDescent="0.25">
      <c r="I2409" s="116"/>
      <c r="J2409" s="116"/>
      <c r="K2409" s="116"/>
      <c r="L2409" s="116"/>
    </row>
    <row r="2410" spans="9:12" x14ac:dyDescent="0.25">
      <c r="I2410" s="116"/>
      <c r="J2410" s="116"/>
      <c r="K2410" s="116"/>
      <c r="L2410" s="116"/>
    </row>
    <row r="2411" spans="9:12" x14ac:dyDescent="0.25">
      <c r="I2411" s="116"/>
      <c r="J2411" s="116"/>
      <c r="K2411" s="116"/>
      <c r="L2411" s="116"/>
    </row>
    <row r="2412" spans="9:12" x14ac:dyDescent="0.25">
      <c r="I2412" s="116"/>
      <c r="J2412" s="116"/>
      <c r="K2412" s="116"/>
      <c r="L2412" s="116"/>
    </row>
    <row r="2413" spans="9:12" x14ac:dyDescent="0.25">
      <c r="I2413" s="116"/>
      <c r="J2413" s="116"/>
      <c r="K2413" s="116"/>
      <c r="L2413" s="116"/>
    </row>
    <row r="2414" spans="9:12" x14ac:dyDescent="0.25">
      <c r="I2414" s="116"/>
      <c r="J2414" s="116"/>
      <c r="K2414" s="116"/>
      <c r="L2414" s="116"/>
    </row>
    <row r="2415" spans="9:12" x14ac:dyDescent="0.25">
      <c r="I2415" s="116"/>
      <c r="J2415" s="116"/>
      <c r="K2415" s="116"/>
      <c r="L2415" s="116"/>
    </row>
    <row r="2416" spans="9:12" x14ac:dyDescent="0.25">
      <c r="I2416" s="116"/>
      <c r="J2416" s="116"/>
      <c r="K2416" s="116"/>
      <c r="L2416" s="116"/>
    </row>
    <row r="2417" spans="9:12" x14ac:dyDescent="0.25">
      <c r="I2417" s="116"/>
      <c r="J2417" s="116"/>
      <c r="K2417" s="116"/>
      <c r="L2417" s="116"/>
    </row>
    <row r="2418" spans="9:12" x14ac:dyDescent="0.25">
      <c r="I2418" s="116"/>
      <c r="J2418" s="116"/>
      <c r="K2418" s="116"/>
      <c r="L2418" s="116"/>
    </row>
    <row r="2419" spans="9:12" x14ac:dyDescent="0.25">
      <c r="I2419" s="116"/>
      <c r="J2419" s="116"/>
      <c r="K2419" s="116"/>
      <c r="L2419" s="116"/>
    </row>
    <row r="2420" spans="9:12" x14ac:dyDescent="0.25">
      <c r="I2420" s="116"/>
      <c r="J2420" s="116"/>
      <c r="K2420" s="116"/>
      <c r="L2420" s="116"/>
    </row>
    <row r="2421" spans="9:12" x14ac:dyDescent="0.25">
      <c r="I2421" s="116"/>
      <c r="J2421" s="116"/>
      <c r="K2421" s="116"/>
      <c r="L2421" s="116"/>
    </row>
    <row r="2422" spans="9:12" x14ac:dyDescent="0.25">
      <c r="I2422" s="116"/>
      <c r="J2422" s="116"/>
      <c r="K2422" s="116"/>
      <c r="L2422" s="116"/>
    </row>
    <row r="2423" spans="9:12" x14ac:dyDescent="0.25">
      <c r="I2423" s="116"/>
      <c r="J2423" s="116"/>
      <c r="K2423" s="116"/>
      <c r="L2423" s="116"/>
    </row>
    <row r="2424" spans="9:12" x14ac:dyDescent="0.25">
      <c r="I2424" s="116"/>
      <c r="J2424" s="116"/>
      <c r="K2424" s="116"/>
      <c r="L2424" s="116"/>
    </row>
    <row r="2425" spans="9:12" x14ac:dyDescent="0.25">
      <c r="I2425" s="116"/>
      <c r="J2425" s="116"/>
      <c r="K2425" s="116"/>
      <c r="L2425" s="116"/>
    </row>
    <row r="2426" spans="9:12" x14ac:dyDescent="0.25">
      <c r="I2426" s="116"/>
      <c r="J2426" s="116"/>
      <c r="K2426" s="116"/>
      <c r="L2426" s="116"/>
    </row>
    <row r="2427" spans="9:12" x14ac:dyDescent="0.25">
      <c r="I2427" s="116"/>
      <c r="J2427" s="116"/>
      <c r="K2427" s="116"/>
      <c r="L2427" s="116"/>
    </row>
    <row r="2428" spans="9:12" x14ac:dyDescent="0.25">
      <c r="I2428" s="116"/>
      <c r="J2428" s="116"/>
      <c r="K2428" s="116"/>
      <c r="L2428" s="116"/>
    </row>
    <row r="2429" spans="9:12" x14ac:dyDescent="0.25">
      <c r="I2429" s="116"/>
      <c r="J2429" s="116"/>
      <c r="K2429" s="116"/>
      <c r="L2429" s="116"/>
    </row>
    <row r="2430" spans="9:12" x14ac:dyDescent="0.25">
      <c r="I2430" s="116"/>
      <c r="J2430" s="116"/>
      <c r="K2430" s="116"/>
      <c r="L2430" s="116"/>
    </row>
    <row r="2431" spans="9:12" x14ac:dyDescent="0.25">
      <c r="I2431" s="116"/>
      <c r="J2431" s="116"/>
      <c r="K2431" s="116"/>
      <c r="L2431" s="116"/>
    </row>
    <row r="2432" spans="9:12" x14ac:dyDescent="0.25">
      <c r="I2432" s="116"/>
      <c r="J2432" s="116"/>
      <c r="K2432" s="116"/>
      <c r="L2432" s="116"/>
    </row>
    <row r="2433" spans="9:12" x14ac:dyDescent="0.25">
      <c r="I2433" s="116"/>
      <c r="J2433" s="116"/>
      <c r="K2433" s="116"/>
      <c r="L2433" s="116"/>
    </row>
    <row r="2434" spans="9:12" x14ac:dyDescent="0.25">
      <c r="I2434" s="116"/>
      <c r="J2434" s="116"/>
      <c r="K2434" s="116"/>
      <c r="L2434" s="116"/>
    </row>
    <row r="2435" spans="9:12" x14ac:dyDescent="0.25">
      <c r="I2435" s="116"/>
      <c r="J2435" s="116"/>
      <c r="K2435" s="116"/>
      <c r="L2435" s="116"/>
    </row>
    <row r="2436" spans="9:12" x14ac:dyDescent="0.25">
      <c r="I2436" s="116"/>
      <c r="J2436" s="116"/>
      <c r="K2436" s="116"/>
      <c r="L2436" s="116"/>
    </row>
    <row r="2437" spans="9:12" x14ac:dyDescent="0.25">
      <c r="I2437" s="116"/>
      <c r="J2437" s="116"/>
      <c r="K2437" s="116"/>
      <c r="L2437" s="116"/>
    </row>
    <row r="2438" spans="9:12" x14ac:dyDescent="0.25">
      <c r="I2438" s="116"/>
      <c r="J2438" s="116"/>
      <c r="K2438" s="116"/>
      <c r="L2438" s="116"/>
    </row>
    <row r="2439" spans="9:12" x14ac:dyDescent="0.25">
      <c r="I2439" s="116"/>
      <c r="J2439" s="116"/>
      <c r="K2439" s="116"/>
      <c r="L2439" s="116"/>
    </row>
    <row r="2440" spans="9:12" x14ac:dyDescent="0.25">
      <c r="I2440" s="116"/>
      <c r="J2440" s="116"/>
      <c r="K2440" s="116"/>
      <c r="L2440" s="116"/>
    </row>
    <row r="2441" spans="9:12" x14ac:dyDescent="0.25">
      <c r="I2441" s="116"/>
      <c r="J2441" s="116"/>
      <c r="K2441" s="116"/>
      <c r="L2441" s="116"/>
    </row>
    <row r="2442" spans="9:12" x14ac:dyDescent="0.25">
      <c r="I2442" s="116"/>
      <c r="J2442" s="116"/>
      <c r="K2442" s="116"/>
      <c r="L2442" s="116"/>
    </row>
    <row r="2443" spans="9:12" x14ac:dyDescent="0.25">
      <c r="I2443" s="116"/>
      <c r="J2443" s="116"/>
      <c r="K2443" s="116"/>
      <c r="L2443" s="116"/>
    </row>
    <row r="2444" spans="9:12" x14ac:dyDescent="0.25">
      <c r="I2444" s="116"/>
      <c r="J2444" s="116"/>
      <c r="K2444" s="116"/>
      <c r="L2444" s="116"/>
    </row>
    <row r="2445" spans="9:12" x14ac:dyDescent="0.25">
      <c r="I2445" s="116"/>
      <c r="J2445" s="116"/>
      <c r="K2445" s="116"/>
      <c r="L2445" s="116"/>
    </row>
    <row r="2446" spans="9:12" x14ac:dyDescent="0.25">
      <c r="I2446" s="116"/>
      <c r="J2446" s="116"/>
      <c r="K2446" s="116"/>
      <c r="L2446" s="116"/>
    </row>
    <row r="2447" spans="9:12" x14ac:dyDescent="0.25">
      <c r="I2447" s="116"/>
      <c r="J2447" s="116"/>
      <c r="K2447" s="116"/>
      <c r="L2447" s="116"/>
    </row>
    <row r="2448" spans="9:12" x14ac:dyDescent="0.25">
      <c r="I2448" s="116"/>
      <c r="J2448" s="116"/>
      <c r="K2448" s="116"/>
      <c r="L2448" s="116"/>
    </row>
    <row r="2449" spans="9:12" x14ac:dyDescent="0.25">
      <c r="I2449" s="116"/>
      <c r="J2449" s="116"/>
      <c r="K2449" s="116"/>
      <c r="L2449" s="116"/>
    </row>
    <row r="2450" spans="9:12" x14ac:dyDescent="0.25">
      <c r="I2450" s="116"/>
      <c r="J2450" s="116"/>
      <c r="K2450" s="116"/>
      <c r="L2450" s="116"/>
    </row>
    <row r="2451" spans="9:12" x14ac:dyDescent="0.25">
      <c r="I2451" s="116"/>
      <c r="J2451" s="116"/>
      <c r="K2451" s="116"/>
      <c r="L2451" s="116"/>
    </row>
    <row r="2452" spans="9:12" x14ac:dyDescent="0.25">
      <c r="I2452" s="116"/>
      <c r="J2452" s="116"/>
      <c r="K2452" s="116"/>
      <c r="L2452" s="116"/>
    </row>
    <row r="2453" spans="9:12" x14ac:dyDescent="0.25">
      <c r="I2453" s="116"/>
      <c r="J2453" s="116"/>
      <c r="K2453" s="116"/>
      <c r="L2453" s="116"/>
    </row>
    <row r="2454" spans="9:12" x14ac:dyDescent="0.25">
      <c r="I2454" s="116"/>
      <c r="J2454" s="116"/>
      <c r="K2454" s="116"/>
      <c r="L2454" s="116"/>
    </row>
    <row r="2455" spans="9:12" x14ac:dyDescent="0.25">
      <c r="I2455" s="116"/>
      <c r="J2455" s="116"/>
      <c r="K2455" s="116"/>
      <c r="L2455" s="116"/>
    </row>
    <row r="2456" spans="9:12" x14ac:dyDescent="0.25">
      <c r="I2456" s="116"/>
      <c r="J2456" s="116"/>
      <c r="K2456" s="116"/>
      <c r="L2456" s="116"/>
    </row>
    <row r="2457" spans="9:12" x14ac:dyDescent="0.25">
      <c r="I2457" s="116"/>
      <c r="J2457" s="116"/>
      <c r="K2457" s="116"/>
      <c r="L2457" s="116"/>
    </row>
    <row r="2458" spans="9:12" x14ac:dyDescent="0.25">
      <c r="I2458" s="116"/>
      <c r="J2458" s="116"/>
      <c r="K2458" s="116"/>
      <c r="L2458" s="116"/>
    </row>
    <row r="2459" spans="9:12" x14ac:dyDescent="0.25">
      <c r="I2459" s="116"/>
      <c r="J2459" s="116"/>
      <c r="K2459" s="116"/>
      <c r="L2459" s="116"/>
    </row>
    <row r="2460" spans="9:12" x14ac:dyDescent="0.25">
      <c r="I2460" s="116"/>
      <c r="J2460" s="116"/>
      <c r="K2460" s="116"/>
      <c r="L2460" s="116"/>
    </row>
    <row r="2461" spans="9:12" x14ac:dyDescent="0.25">
      <c r="I2461" s="116"/>
      <c r="J2461" s="116"/>
      <c r="K2461" s="116"/>
      <c r="L2461" s="116"/>
    </row>
    <row r="2462" spans="9:12" x14ac:dyDescent="0.25">
      <c r="I2462" s="116"/>
      <c r="J2462" s="116"/>
      <c r="K2462" s="116"/>
      <c r="L2462" s="116"/>
    </row>
    <row r="2463" spans="9:12" x14ac:dyDescent="0.25">
      <c r="I2463" s="116"/>
      <c r="J2463" s="116"/>
      <c r="K2463" s="116"/>
      <c r="L2463" s="116"/>
    </row>
    <row r="2464" spans="9:12" x14ac:dyDescent="0.25">
      <c r="I2464" s="116"/>
      <c r="J2464" s="116"/>
      <c r="K2464" s="116"/>
      <c r="L2464" s="116"/>
    </row>
    <row r="2465" spans="9:12" x14ac:dyDescent="0.25">
      <c r="I2465" s="116"/>
      <c r="J2465" s="116"/>
      <c r="K2465" s="116"/>
      <c r="L2465" s="116"/>
    </row>
    <row r="2466" spans="9:12" x14ac:dyDescent="0.25">
      <c r="I2466" s="116"/>
      <c r="J2466" s="116"/>
      <c r="K2466" s="116"/>
      <c r="L2466" s="116"/>
    </row>
    <row r="2467" spans="9:12" x14ac:dyDescent="0.25">
      <c r="I2467" s="116"/>
      <c r="J2467" s="116"/>
      <c r="K2467" s="116"/>
      <c r="L2467" s="116"/>
    </row>
    <row r="2468" spans="9:12" x14ac:dyDescent="0.25">
      <c r="I2468" s="116"/>
      <c r="J2468" s="116"/>
      <c r="K2468" s="116"/>
      <c r="L2468" s="116"/>
    </row>
    <row r="2469" spans="9:12" x14ac:dyDescent="0.25">
      <c r="I2469" s="116"/>
      <c r="J2469" s="116"/>
      <c r="K2469" s="116"/>
      <c r="L2469" s="116"/>
    </row>
    <row r="2470" spans="9:12" x14ac:dyDescent="0.25">
      <c r="I2470" s="116"/>
      <c r="J2470" s="116"/>
      <c r="K2470" s="116"/>
      <c r="L2470" s="116"/>
    </row>
    <row r="2471" spans="9:12" x14ac:dyDescent="0.25">
      <c r="I2471" s="116"/>
      <c r="J2471" s="116"/>
      <c r="K2471" s="116"/>
      <c r="L2471" s="116"/>
    </row>
    <row r="2472" spans="9:12" x14ac:dyDescent="0.25">
      <c r="I2472" s="116"/>
      <c r="J2472" s="116"/>
      <c r="K2472" s="116"/>
      <c r="L2472" s="116"/>
    </row>
    <row r="2473" spans="9:12" x14ac:dyDescent="0.25">
      <c r="I2473" s="116"/>
      <c r="J2473" s="116"/>
      <c r="K2473" s="116"/>
      <c r="L2473" s="116"/>
    </row>
    <row r="2474" spans="9:12" x14ac:dyDescent="0.25">
      <c r="I2474" s="116"/>
      <c r="J2474" s="116"/>
      <c r="K2474" s="116"/>
      <c r="L2474" s="116"/>
    </row>
    <row r="2475" spans="9:12" x14ac:dyDescent="0.25">
      <c r="I2475" s="116"/>
      <c r="J2475" s="116"/>
      <c r="K2475" s="116"/>
      <c r="L2475" s="116"/>
    </row>
    <row r="2476" spans="9:12" x14ac:dyDescent="0.25">
      <c r="I2476" s="116"/>
      <c r="J2476" s="116"/>
      <c r="K2476" s="116"/>
      <c r="L2476" s="116"/>
    </row>
    <row r="2477" spans="9:12" x14ac:dyDescent="0.25">
      <c r="I2477" s="116"/>
      <c r="J2477" s="116"/>
      <c r="K2477" s="116"/>
      <c r="L2477" s="116"/>
    </row>
    <row r="2478" spans="9:12" x14ac:dyDescent="0.25">
      <c r="I2478" s="116"/>
      <c r="J2478" s="116"/>
      <c r="K2478" s="116"/>
      <c r="L2478" s="116"/>
    </row>
    <row r="2479" spans="9:12" x14ac:dyDescent="0.25">
      <c r="I2479" s="116"/>
      <c r="J2479" s="116"/>
      <c r="K2479" s="116"/>
      <c r="L2479" s="116"/>
    </row>
    <row r="2480" spans="9:12" x14ac:dyDescent="0.25">
      <c r="I2480" s="116"/>
      <c r="J2480" s="116"/>
      <c r="K2480" s="116"/>
      <c r="L2480" s="116"/>
    </row>
    <row r="2481" spans="9:12" x14ac:dyDescent="0.25">
      <c r="I2481" s="116"/>
      <c r="J2481" s="116"/>
      <c r="K2481" s="116"/>
      <c r="L2481" s="116"/>
    </row>
    <row r="2482" spans="9:12" x14ac:dyDescent="0.25">
      <c r="I2482" s="116"/>
      <c r="J2482" s="116"/>
      <c r="K2482" s="116"/>
      <c r="L2482" s="116"/>
    </row>
    <row r="2483" spans="9:12" x14ac:dyDescent="0.25">
      <c r="I2483" s="116"/>
      <c r="J2483" s="116"/>
      <c r="K2483" s="116"/>
      <c r="L2483" s="116"/>
    </row>
    <row r="2484" spans="9:12" x14ac:dyDescent="0.25">
      <c r="I2484" s="116"/>
      <c r="J2484" s="116"/>
      <c r="K2484" s="116"/>
      <c r="L2484" s="116"/>
    </row>
    <row r="2485" spans="9:12" x14ac:dyDescent="0.25">
      <c r="I2485" s="116"/>
      <c r="J2485" s="116"/>
      <c r="K2485" s="116"/>
      <c r="L2485" s="116"/>
    </row>
    <row r="2486" spans="9:12" x14ac:dyDescent="0.25">
      <c r="I2486" s="116"/>
      <c r="J2486" s="116"/>
      <c r="K2486" s="116"/>
      <c r="L2486" s="116"/>
    </row>
    <row r="2487" spans="9:12" x14ac:dyDescent="0.25">
      <c r="I2487" s="116"/>
      <c r="J2487" s="116"/>
      <c r="K2487" s="116"/>
      <c r="L2487" s="116"/>
    </row>
    <row r="2488" spans="9:12" x14ac:dyDescent="0.25">
      <c r="I2488" s="116"/>
      <c r="J2488" s="116"/>
      <c r="K2488" s="116"/>
      <c r="L2488" s="116"/>
    </row>
    <row r="2489" spans="9:12" x14ac:dyDescent="0.25">
      <c r="I2489" s="116"/>
      <c r="J2489" s="116"/>
      <c r="K2489" s="116"/>
      <c r="L2489" s="116"/>
    </row>
    <row r="2490" spans="9:12" x14ac:dyDescent="0.25">
      <c r="I2490" s="116"/>
      <c r="J2490" s="116"/>
      <c r="K2490" s="116"/>
      <c r="L2490" s="116"/>
    </row>
    <row r="2491" spans="9:12" x14ac:dyDescent="0.25">
      <c r="I2491" s="116"/>
      <c r="J2491" s="116"/>
      <c r="K2491" s="116"/>
      <c r="L2491" s="116"/>
    </row>
    <row r="2492" spans="9:12" x14ac:dyDescent="0.25">
      <c r="I2492" s="116"/>
      <c r="J2492" s="116"/>
      <c r="K2492" s="116"/>
      <c r="L2492" s="116"/>
    </row>
    <row r="2493" spans="9:12" x14ac:dyDescent="0.25">
      <c r="I2493" s="116"/>
      <c r="J2493" s="116"/>
      <c r="K2493" s="116"/>
      <c r="L2493" s="116"/>
    </row>
    <row r="2494" spans="9:12" x14ac:dyDescent="0.25">
      <c r="I2494" s="116"/>
      <c r="J2494" s="116"/>
      <c r="K2494" s="116"/>
      <c r="L2494" s="116"/>
    </row>
    <row r="2495" spans="9:12" x14ac:dyDescent="0.25">
      <c r="I2495" s="116"/>
      <c r="J2495" s="116"/>
      <c r="K2495" s="116"/>
      <c r="L2495" s="116"/>
    </row>
    <row r="2496" spans="9:12" x14ac:dyDescent="0.25">
      <c r="I2496" s="116"/>
      <c r="J2496" s="116"/>
      <c r="K2496" s="116"/>
      <c r="L2496" s="116"/>
    </row>
    <row r="2497" spans="9:12" x14ac:dyDescent="0.25">
      <c r="I2497" s="116"/>
      <c r="J2497" s="116"/>
      <c r="K2497" s="116"/>
      <c r="L2497" s="116"/>
    </row>
    <row r="2498" spans="9:12" x14ac:dyDescent="0.25">
      <c r="I2498" s="116"/>
      <c r="J2498" s="116"/>
      <c r="K2498" s="116"/>
      <c r="L2498" s="116"/>
    </row>
    <row r="2499" spans="9:12" x14ac:dyDescent="0.25">
      <c r="I2499" s="116"/>
      <c r="J2499" s="116"/>
      <c r="K2499" s="116"/>
      <c r="L2499" s="116"/>
    </row>
    <row r="2500" spans="9:12" x14ac:dyDescent="0.25">
      <c r="I2500" s="116"/>
      <c r="J2500" s="116"/>
      <c r="K2500" s="116"/>
      <c r="L2500" s="116"/>
    </row>
    <row r="2501" spans="9:12" x14ac:dyDescent="0.25">
      <c r="I2501" s="116"/>
      <c r="J2501" s="116"/>
      <c r="K2501" s="116"/>
      <c r="L2501" s="116"/>
    </row>
    <row r="2502" spans="9:12" x14ac:dyDescent="0.25">
      <c r="I2502" s="116"/>
      <c r="J2502" s="116"/>
      <c r="K2502" s="116"/>
      <c r="L2502" s="116"/>
    </row>
    <row r="2503" spans="9:12" x14ac:dyDescent="0.25">
      <c r="I2503" s="116"/>
      <c r="J2503" s="116"/>
      <c r="K2503" s="116"/>
      <c r="L2503" s="116"/>
    </row>
    <row r="2504" spans="9:12" x14ac:dyDescent="0.25">
      <c r="I2504" s="116"/>
      <c r="J2504" s="116"/>
      <c r="K2504" s="116"/>
      <c r="L2504" s="116"/>
    </row>
    <row r="2505" spans="9:12" x14ac:dyDescent="0.25">
      <c r="I2505" s="116"/>
      <c r="J2505" s="116"/>
      <c r="K2505" s="116"/>
      <c r="L2505" s="116"/>
    </row>
    <row r="2506" spans="9:12" x14ac:dyDescent="0.25">
      <c r="I2506" s="116"/>
      <c r="J2506" s="116"/>
      <c r="K2506" s="116"/>
      <c r="L2506" s="116"/>
    </row>
    <row r="2507" spans="9:12" x14ac:dyDescent="0.25">
      <c r="I2507" s="116"/>
      <c r="J2507" s="116"/>
      <c r="K2507" s="116"/>
      <c r="L2507" s="116"/>
    </row>
    <row r="2508" spans="9:12" x14ac:dyDescent="0.25">
      <c r="I2508" s="116"/>
      <c r="J2508" s="116"/>
      <c r="K2508" s="116"/>
      <c r="L2508" s="116"/>
    </row>
    <row r="2509" spans="9:12" x14ac:dyDescent="0.25">
      <c r="I2509" s="116"/>
      <c r="J2509" s="116"/>
      <c r="K2509" s="116"/>
      <c r="L2509" s="116"/>
    </row>
    <row r="2510" spans="9:12" x14ac:dyDescent="0.25">
      <c r="I2510" s="116"/>
      <c r="J2510" s="116"/>
      <c r="K2510" s="116"/>
      <c r="L2510" s="116"/>
    </row>
    <row r="2511" spans="9:12" x14ac:dyDescent="0.25">
      <c r="I2511" s="116"/>
      <c r="J2511" s="116"/>
      <c r="K2511" s="116"/>
      <c r="L2511" s="116"/>
    </row>
    <row r="2512" spans="9:12" x14ac:dyDescent="0.25">
      <c r="I2512" s="116"/>
      <c r="J2512" s="116"/>
      <c r="K2512" s="116"/>
      <c r="L2512" s="116"/>
    </row>
    <row r="2513" spans="9:12" x14ac:dyDescent="0.25">
      <c r="I2513" s="116"/>
      <c r="J2513" s="116"/>
      <c r="K2513" s="116"/>
      <c r="L2513" s="116"/>
    </row>
    <row r="2514" spans="9:12" x14ac:dyDescent="0.25">
      <c r="I2514" s="116"/>
      <c r="J2514" s="116"/>
      <c r="K2514" s="116"/>
      <c r="L2514" s="116"/>
    </row>
    <row r="2515" spans="9:12" x14ac:dyDescent="0.25">
      <c r="I2515" s="116"/>
      <c r="J2515" s="116"/>
      <c r="K2515" s="116"/>
      <c r="L2515" s="116"/>
    </row>
    <row r="2516" spans="9:12" x14ac:dyDescent="0.25">
      <c r="I2516" s="116"/>
      <c r="J2516" s="116"/>
      <c r="K2516" s="116"/>
      <c r="L2516" s="116"/>
    </row>
    <row r="2517" spans="9:12" x14ac:dyDescent="0.25">
      <c r="I2517" s="116"/>
      <c r="J2517" s="116"/>
      <c r="K2517" s="116"/>
      <c r="L2517" s="116"/>
    </row>
    <row r="2518" spans="9:12" x14ac:dyDescent="0.25">
      <c r="I2518" s="116"/>
      <c r="J2518" s="116"/>
      <c r="K2518" s="116"/>
      <c r="L2518" s="116"/>
    </row>
    <row r="2519" spans="9:12" x14ac:dyDescent="0.25">
      <c r="I2519" s="116"/>
      <c r="J2519" s="116"/>
      <c r="K2519" s="116"/>
      <c r="L2519" s="116"/>
    </row>
    <row r="2520" spans="9:12" x14ac:dyDescent="0.25">
      <c r="I2520" s="116"/>
      <c r="J2520" s="116"/>
      <c r="K2520" s="116"/>
      <c r="L2520" s="116"/>
    </row>
    <row r="2521" spans="9:12" x14ac:dyDescent="0.25">
      <c r="I2521" s="116"/>
      <c r="J2521" s="116"/>
      <c r="K2521" s="116"/>
      <c r="L2521" s="116"/>
    </row>
    <row r="2522" spans="9:12" x14ac:dyDescent="0.25">
      <c r="I2522" s="116"/>
      <c r="J2522" s="116"/>
      <c r="K2522" s="116"/>
      <c r="L2522" s="116"/>
    </row>
    <row r="2523" spans="9:12" x14ac:dyDescent="0.25">
      <c r="I2523" s="116"/>
      <c r="J2523" s="116"/>
      <c r="K2523" s="116"/>
      <c r="L2523" s="116"/>
    </row>
    <row r="2524" spans="9:12" x14ac:dyDescent="0.25">
      <c r="I2524" s="116"/>
      <c r="J2524" s="116"/>
      <c r="K2524" s="116"/>
      <c r="L2524" s="116"/>
    </row>
    <row r="2525" spans="9:12" x14ac:dyDescent="0.25">
      <c r="I2525" s="116"/>
      <c r="J2525" s="116"/>
      <c r="K2525" s="116"/>
      <c r="L2525" s="116"/>
    </row>
    <row r="2526" spans="9:12" x14ac:dyDescent="0.25">
      <c r="I2526" s="116"/>
      <c r="J2526" s="116"/>
      <c r="K2526" s="116"/>
      <c r="L2526" s="116"/>
    </row>
    <row r="2527" spans="9:12" x14ac:dyDescent="0.25">
      <c r="I2527" s="116"/>
      <c r="J2527" s="116"/>
      <c r="K2527" s="116"/>
      <c r="L2527" s="116"/>
    </row>
    <row r="2528" spans="9:12" x14ac:dyDescent="0.25">
      <c r="I2528" s="116"/>
      <c r="J2528" s="116"/>
      <c r="K2528" s="116"/>
      <c r="L2528" s="116"/>
    </row>
    <row r="2529" spans="9:12" x14ac:dyDescent="0.25">
      <c r="I2529" s="116"/>
      <c r="J2529" s="116"/>
      <c r="K2529" s="116"/>
      <c r="L2529" s="116"/>
    </row>
    <row r="2530" spans="9:12" x14ac:dyDescent="0.25">
      <c r="I2530" s="116"/>
      <c r="J2530" s="116"/>
      <c r="K2530" s="116"/>
      <c r="L2530" s="116"/>
    </row>
    <row r="2531" spans="9:12" x14ac:dyDescent="0.25">
      <c r="I2531" s="116"/>
      <c r="J2531" s="116"/>
      <c r="K2531" s="116"/>
      <c r="L2531" s="116"/>
    </row>
    <row r="2532" spans="9:12" x14ac:dyDescent="0.25">
      <c r="I2532" s="116"/>
      <c r="J2532" s="116"/>
      <c r="K2532" s="116"/>
      <c r="L2532" s="116"/>
    </row>
    <row r="2533" spans="9:12" x14ac:dyDescent="0.25">
      <c r="I2533" s="116"/>
      <c r="J2533" s="116"/>
      <c r="K2533" s="116"/>
      <c r="L2533" s="116"/>
    </row>
    <row r="2534" spans="9:12" x14ac:dyDescent="0.25">
      <c r="I2534" s="116"/>
      <c r="J2534" s="116"/>
      <c r="K2534" s="116"/>
      <c r="L2534" s="116"/>
    </row>
    <row r="2535" spans="9:12" x14ac:dyDescent="0.25">
      <c r="I2535" s="116"/>
      <c r="J2535" s="116"/>
      <c r="K2535" s="116"/>
      <c r="L2535" s="116"/>
    </row>
    <row r="2536" spans="9:12" x14ac:dyDescent="0.25">
      <c r="I2536" s="116"/>
      <c r="J2536" s="116"/>
      <c r="K2536" s="116"/>
      <c r="L2536" s="116"/>
    </row>
    <row r="2537" spans="9:12" x14ac:dyDescent="0.25">
      <c r="I2537" s="116"/>
      <c r="J2537" s="116"/>
      <c r="K2537" s="116"/>
      <c r="L2537" s="116"/>
    </row>
    <row r="2538" spans="9:12" x14ac:dyDescent="0.25">
      <c r="I2538" s="116"/>
      <c r="J2538" s="116"/>
      <c r="K2538" s="116"/>
      <c r="L2538" s="116"/>
    </row>
    <row r="2539" spans="9:12" x14ac:dyDescent="0.25">
      <c r="I2539" s="116"/>
      <c r="J2539" s="116"/>
      <c r="K2539" s="116"/>
      <c r="L2539" s="116"/>
    </row>
    <row r="2540" spans="9:12" x14ac:dyDescent="0.25">
      <c r="I2540" s="116"/>
      <c r="J2540" s="116"/>
      <c r="K2540" s="116"/>
      <c r="L2540" s="116"/>
    </row>
    <row r="2541" spans="9:12" x14ac:dyDescent="0.25">
      <c r="I2541" s="116"/>
      <c r="J2541" s="116"/>
      <c r="K2541" s="116"/>
      <c r="L2541" s="116"/>
    </row>
    <row r="2542" spans="9:12" x14ac:dyDescent="0.25">
      <c r="I2542" s="116"/>
      <c r="J2542" s="116"/>
      <c r="K2542" s="116"/>
      <c r="L2542" s="116"/>
    </row>
    <row r="2543" spans="9:12" x14ac:dyDescent="0.25">
      <c r="I2543" s="116"/>
      <c r="J2543" s="116"/>
      <c r="K2543" s="116"/>
      <c r="L2543" s="116"/>
    </row>
    <row r="2544" spans="9:12" x14ac:dyDescent="0.25">
      <c r="I2544" s="116"/>
      <c r="J2544" s="116"/>
      <c r="K2544" s="116"/>
      <c r="L2544" s="116"/>
    </row>
    <row r="2545" spans="9:12" x14ac:dyDescent="0.25">
      <c r="I2545" s="116"/>
      <c r="J2545" s="116"/>
      <c r="K2545" s="116"/>
      <c r="L2545" s="116"/>
    </row>
    <row r="2546" spans="9:12" x14ac:dyDescent="0.25">
      <c r="I2546" s="116"/>
      <c r="J2546" s="116"/>
      <c r="K2546" s="116"/>
      <c r="L2546" s="116"/>
    </row>
    <row r="2547" spans="9:12" x14ac:dyDescent="0.25">
      <c r="I2547" s="116"/>
      <c r="J2547" s="116"/>
      <c r="K2547" s="116"/>
      <c r="L2547" s="116"/>
    </row>
    <row r="2548" spans="9:12" x14ac:dyDescent="0.25">
      <c r="I2548" s="116"/>
      <c r="J2548" s="116"/>
      <c r="K2548" s="116"/>
      <c r="L2548" s="116"/>
    </row>
    <row r="2549" spans="9:12" x14ac:dyDescent="0.25">
      <c r="I2549" s="116"/>
      <c r="J2549" s="116"/>
      <c r="K2549" s="116"/>
      <c r="L2549" s="116"/>
    </row>
    <row r="2550" spans="9:12" x14ac:dyDescent="0.25">
      <c r="I2550" s="116"/>
      <c r="J2550" s="116"/>
      <c r="K2550" s="116"/>
      <c r="L2550" s="116"/>
    </row>
    <row r="2551" spans="9:12" x14ac:dyDescent="0.25">
      <c r="I2551" s="116"/>
      <c r="J2551" s="116"/>
      <c r="K2551" s="116"/>
      <c r="L2551" s="116"/>
    </row>
    <row r="2552" spans="9:12" x14ac:dyDescent="0.25">
      <c r="I2552" s="116"/>
      <c r="J2552" s="116"/>
      <c r="K2552" s="116"/>
      <c r="L2552" s="116"/>
    </row>
    <row r="2553" spans="9:12" x14ac:dyDescent="0.25">
      <c r="I2553" s="116"/>
      <c r="J2553" s="116"/>
      <c r="K2553" s="116"/>
      <c r="L2553" s="116"/>
    </row>
    <row r="2554" spans="9:12" x14ac:dyDescent="0.25">
      <c r="I2554" s="116"/>
      <c r="J2554" s="116"/>
      <c r="K2554" s="116"/>
      <c r="L2554" s="116"/>
    </row>
    <row r="2555" spans="9:12" x14ac:dyDescent="0.25">
      <c r="I2555" s="116"/>
      <c r="J2555" s="116"/>
      <c r="K2555" s="116"/>
      <c r="L2555" s="116"/>
    </row>
    <row r="2556" spans="9:12" x14ac:dyDescent="0.25">
      <c r="I2556" s="116"/>
      <c r="J2556" s="116"/>
      <c r="K2556" s="116"/>
      <c r="L2556" s="116"/>
    </row>
    <row r="2557" spans="9:12" x14ac:dyDescent="0.25">
      <c r="I2557" s="116"/>
      <c r="J2557" s="116"/>
      <c r="K2557" s="116"/>
      <c r="L2557" s="116"/>
    </row>
    <row r="2558" spans="9:12" x14ac:dyDescent="0.25">
      <c r="I2558" s="116"/>
      <c r="J2558" s="116"/>
      <c r="K2558" s="116"/>
      <c r="L2558" s="116"/>
    </row>
    <row r="2559" spans="9:12" x14ac:dyDescent="0.25">
      <c r="I2559" s="116"/>
      <c r="J2559" s="116"/>
      <c r="K2559" s="116"/>
      <c r="L2559" s="116"/>
    </row>
    <row r="2560" spans="9:12" x14ac:dyDescent="0.25">
      <c r="I2560" s="116"/>
      <c r="J2560" s="116"/>
      <c r="K2560" s="116"/>
      <c r="L2560" s="116"/>
    </row>
    <row r="2561" spans="9:12" x14ac:dyDescent="0.25">
      <c r="I2561" s="116"/>
      <c r="J2561" s="116"/>
      <c r="K2561" s="116"/>
      <c r="L2561" s="116"/>
    </row>
    <row r="2562" spans="9:12" x14ac:dyDescent="0.25">
      <c r="I2562" s="116"/>
      <c r="J2562" s="116"/>
      <c r="K2562" s="116"/>
      <c r="L2562" s="116"/>
    </row>
    <row r="2563" spans="9:12" x14ac:dyDescent="0.25">
      <c r="I2563" s="116"/>
      <c r="J2563" s="116"/>
      <c r="K2563" s="116"/>
      <c r="L2563" s="116"/>
    </row>
    <row r="2564" spans="9:12" x14ac:dyDescent="0.25">
      <c r="I2564" s="116"/>
      <c r="J2564" s="116"/>
      <c r="K2564" s="116"/>
      <c r="L2564" s="116"/>
    </row>
    <row r="2565" spans="9:12" x14ac:dyDescent="0.25">
      <c r="I2565" s="116"/>
      <c r="J2565" s="116"/>
      <c r="K2565" s="116"/>
      <c r="L2565" s="116"/>
    </row>
    <row r="2566" spans="9:12" x14ac:dyDescent="0.25">
      <c r="I2566" s="116"/>
      <c r="J2566" s="116"/>
      <c r="K2566" s="116"/>
      <c r="L2566" s="116"/>
    </row>
    <row r="2567" spans="9:12" x14ac:dyDescent="0.25">
      <c r="I2567" s="116"/>
      <c r="J2567" s="116"/>
      <c r="K2567" s="116"/>
      <c r="L2567" s="116"/>
    </row>
    <row r="2568" spans="9:12" x14ac:dyDescent="0.25">
      <c r="I2568" s="116"/>
      <c r="J2568" s="116"/>
      <c r="K2568" s="116"/>
      <c r="L2568" s="116"/>
    </row>
    <row r="2569" spans="9:12" x14ac:dyDescent="0.25">
      <c r="I2569" s="116"/>
      <c r="J2569" s="116"/>
      <c r="K2569" s="116"/>
      <c r="L2569" s="116"/>
    </row>
    <row r="2570" spans="9:12" x14ac:dyDescent="0.25">
      <c r="I2570" s="116"/>
      <c r="J2570" s="116"/>
      <c r="K2570" s="116"/>
      <c r="L2570" s="116"/>
    </row>
    <row r="2571" spans="9:12" x14ac:dyDescent="0.25">
      <c r="I2571" s="116"/>
      <c r="J2571" s="116"/>
      <c r="K2571" s="116"/>
      <c r="L2571" s="116"/>
    </row>
    <row r="2572" spans="9:12" x14ac:dyDescent="0.25">
      <c r="I2572" s="116"/>
      <c r="J2572" s="116"/>
      <c r="K2572" s="116"/>
      <c r="L2572" s="116"/>
    </row>
    <row r="2573" spans="9:12" x14ac:dyDescent="0.25">
      <c r="I2573" s="116"/>
      <c r="J2573" s="116"/>
      <c r="K2573" s="116"/>
      <c r="L2573" s="116"/>
    </row>
    <row r="2574" spans="9:12" x14ac:dyDescent="0.25">
      <c r="I2574" s="116"/>
      <c r="J2574" s="116"/>
      <c r="K2574" s="116"/>
      <c r="L2574" s="116"/>
    </row>
    <row r="2575" spans="9:12" x14ac:dyDescent="0.25">
      <c r="I2575" s="116"/>
      <c r="J2575" s="116"/>
      <c r="K2575" s="116"/>
      <c r="L2575" s="116"/>
    </row>
    <row r="2576" spans="9:12" x14ac:dyDescent="0.25">
      <c r="I2576" s="116"/>
      <c r="J2576" s="116"/>
      <c r="K2576" s="116"/>
      <c r="L2576" s="116"/>
    </row>
    <row r="2577" spans="9:12" x14ac:dyDescent="0.25">
      <c r="I2577" s="116"/>
      <c r="J2577" s="116"/>
      <c r="K2577" s="116"/>
      <c r="L2577" s="116"/>
    </row>
    <row r="2578" spans="9:12" x14ac:dyDescent="0.25">
      <c r="I2578" s="116"/>
      <c r="J2578" s="116"/>
      <c r="K2578" s="116"/>
      <c r="L2578" s="116"/>
    </row>
    <row r="2579" spans="9:12" x14ac:dyDescent="0.25">
      <c r="I2579" s="116"/>
      <c r="J2579" s="116"/>
      <c r="K2579" s="116"/>
      <c r="L2579" s="116"/>
    </row>
    <row r="2580" spans="9:12" x14ac:dyDescent="0.25">
      <c r="I2580" s="116"/>
      <c r="J2580" s="116"/>
      <c r="K2580" s="116"/>
      <c r="L2580" s="116"/>
    </row>
    <row r="2581" spans="9:12" x14ac:dyDescent="0.25">
      <c r="I2581" s="116"/>
      <c r="J2581" s="116"/>
      <c r="K2581" s="116"/>
      <c r="L2581" s="116"/>
    </row>
    <row r="2582" spans="9:12" x14ac:dyDescent="0.25">
      <c r="I2582" s="116"/>
      <c r="J2582" s="116"/>
      <c r="K2582" s="116"/>
      <c r="L2582" s="116"/>
    </row>
    <row r="2583" spans="9:12" x14ac:dyDescent="0.25">
      <c r="I2583" s="116"/>
      <c r="J2583" s="116"/>
      <c r="K2583" s="116"/>
      <c r="L2583" s="116"/>
    </row>
    <row r="2584" spans="9:12" x14ac:dyDescent="0.25">
      <c r="I2584" s="116"/>
      <c r="J2584" s="116"/>
      <c r="K2584" s="116"/>
      <c r="L2584" s="116"/>
    </row>
    <row r="2585" spans="9:12" x14ac:dyDescent="0.25">
      <c r="I2585" s="116"/>
      <c r="J2585" s="116"/>
      <c r="K2585" s="116"/>
      <c r="L2585" s="116"/>
    </row>
    <row r="2586" spans="9:12" x14ac:dyDescent="0.25">
      <c r="I2586" s="116"/>
      <c r="J2586" s="116"/>
      <c r="K2586" s="116"/>
      <c r="L2586" s="116"/>
    </row>
    <row r="2587" spans="9:12" x14ac:dyDescent="0.25">
      <c r="I2587" s="116"/>
      <c r="J2587" s="116"/>
      <c r="K2587" s="116"/>
      <c r="L2587" s="116"/>
    </row>
    <row r="2588" spans="9:12" x14ac:dyDescent="0.25">
      <c r="I2588" s="116"/>
      <c r="J2588" s="116"/>
      <c r="K2588" s="116"/>
      <c r="L2588" s="116"/>
    </row>
    <row r="2589" spans="9:12" x14ac:dyDescent="0.25">
      <c r="I2589" s="116"/>
      <c r="J2589" s="116"/>
      <c r="K2589" s="116"/>
      <c r="L2589" s="116"/>
    </row>
    <row r="2590" spans="9:12" x14ac:dyDescent="0.25">
      <c r="I2590" s="116"/>
      <c r="J2590" s="116"/>
      <c r="K2590" s="116"/>
      <c r="L2590" s="116"/>
    </row>
    <row r="2591" spans="9:12" x14ac:dyDescent="0.25">
      <c r="I2591" s="116"/>
      <c r="J2591" s="116"/>
      <c r="K2591" s="116"/>
      <c r="L2591" s="116"/>
    </row>
    <row r="2592" spans="9:12" x14ac:dyDescent="0.25">
      <c r="I2592" s="116"/>
      <c r="J2592" s="116"/>
      <c r="K2592" s="116"/>
      <c r="L2592" s="116"/>
    </row>
    <row r="2593" spans="9:12" x14ac:dyDescent="0.25">
      <c r="I2593" s="116"/>
      <c r="J2593" s="116"/>
      <c r="K2593" s="116"/>
      <c r="L2593" s="116"/>
    </row>
    <row r="2594" spans="9:12" x14ac:dyDescent="0.25">
      <c r="I2594" s="116"/>
      <c r="J2594" s="116"/>
      <c r="K2594" s="116"/>
      <c r="L2594" s="116"/>
    </row>
    <row r="2595" spans="9:12" x14ac:dyDescent="0.25">
      <c r="I2595" s="116"/>
      <c r="J2595" s="116"/>
      <c r="K2595" s="116"/>
      <c r="L2595" s="116"/>
    </row>
    <row r="2596" spans="9:12" x14ac:dyDescent="0.25">
      <c r="I2596" s="116"/>
      <c r="J2596" s="116"/>
      <c r="K2596" s="116"/>
      <c r="L2596" s="116"/>
    </row>
    <row r="2597" spans="9:12" x14ac:dyDescent="0.25">
      <c r="I2597" s="116"/>
      <c r="J2597" s="116"/>
      <c r="K2597" s="116"/>
      <c r="L2597" s="116"/>
    </row>
    <row r="2598" spans="9:12" x14ac:dyDescent="0.25">
      <c r="I2598" s="116"/>
      <c r="J2598" s="116"/>
      <c r="K2598" s="116"/>
      <c r="L2598" s="116"/>
    </row>
    <row r="2599" spans="9:12" x14ac:dyDescent="0.25">
      <c r="I2599" s="116"/>
      <c r="J2599" s="116"/>
      <c r="K2599" s="116"/>
      <c r="L2599" s="116"/>
    </row>
    <row r="2600" spans="9:12" x14ac:dyDescent="0.25">
      <c r="I2600" s="116"/>
      <c r="J2600" s="116"/>
      <c r="K2600" s="116"/>
      <c r="L2600" s="116"/>
    </row>
    <row r="2601" spans="9:12" x14ac:dyDescent="0.25">
      <c r="I2601" s="116"/>
      <c r="J2601" s="116"/>
      <c r="K2601" s="116"/>
      <c r="L2601" s="116"/>
    </row>
    <row r="2602" spans="9:12" x14ac:dyDescent="0.25">
      <c r="I2602" s="116"/>
      <c r="J2602" s="116"/>
      <c r="K2602" s="116"/>
      <c r="L2602" s="116"/>
    </row>
    <row r="2603" spans="9:12" x14ac:dyDescent="0.25">
      <c r="I2603" s="116"/>
      <c r="J2603" s="116"/>
      <c r="K2603" s="116"/>
      <c r="L2603" s="116"/>
    </row>
    <row r="2604" spans="9:12" x14ac:dyDescent="0.25">
      <c r="I2604" s="116"/>
      <c r="J2604" s="116"/>
      <c r="K2604" s="116"/>
      <c r="L2604" s="116"/>
    </row>
    <row r="2605" spans="9:12" x14ac:dyDescent="0.25">
      <c r="I2605" s="116"/>
      <c r="J2605" s="116"/>
      <c r="K2605" s="116"/>
      <c r="L2605" s="116"/>
    </row>
    <row r="2606" spans="9:12" x14ac:dyDescent="0.25">
      <c r="I2606" s="116"/>
      <c r="J2606" s="116"/>
      <c r="K2606" s="116"/>
      <c r="L2606" s="116"/>
    </row>
    <row r="2607" spans="9:12" x14ac:dyDescent="0.25">
      <c r="I2607" s="116"/>
      <c r="J2607" s="116"/>
      <c r="K2607" s="116"/>
      <c r="L2607" s="116"/>
    </row>
    <row r="2608" spans="9:12" x14ac:dyDescent="0.25">
      <c r="I2608" s="116"/>
      <c r="J2608" s="116"/>
      <c r="K2608" s="116"/>
      <c r="L2608" s="116"/>
    </row>
    <row r="2609" spans="9:12" x14ac:dyDescent="0.25">
      <c r="I2609" s="116"/>
      <c r="J2609" s="116"/>
      <c r="K2609" s="116"/>
      <c r="L2609" s="116"/>
    </row>
    <row r="2610" spans="9:12" x14ac:dyDescent="0.25">
      <c r="I2610" s="116"/>
      <c r="J2610" s="116"/>
      <c r="K2610" s="116"/>
      <c r="L2610" s="116"/>
    </row>
    <row r="2611" spans="9:12" x14ac:dyDescent="0.25">
      <c r="I2611" s="116"/>
      <c r="J2611" s="116"/>
      <c r="K2611" s="116"/>
      <c r="L2611" s="116"/>
    </row>
    <row r="2612" spans="9:12" x14ac:dyDescent="0.25">
      <c r="I2612" s="116"/>
      <c r="J2612" s="116"/>
      <c r="K2612" s="116"/>
      <c r="L2612" s="116"/>
    </row>
    <row r="2613" spans="9:12" x14ac:dyDescent="0.25">
      <c r="I2613" s="116"/>
      <c r="J2613" s="116"/>
      <c r="K2613" s="116"/>
      <c r="L2613" s="116"/>
    </row>
    <row r="2614" spans="9:12" x14ac:dyDescent="0.25">
      <c r="I2614" s="116"/>
      <c r="J2614" s="116"/>
      <c r="K2614" s="116"/>
      <c r="L2614" s="116"/>
    </row>
    <row r="2615" spans="9:12" x14ac:dyDescent="0.25">
      <c r="I2615" s="116"/>
      <c r="J2615" s="116"/>
      <c r="K2615" s="116"/>
      <c r="L2615" s="116"/>
    </row>
    <row r="2616" spans="9:12" x14ac:dyDescent="0.25">
      <c r="I2616" s="116"/>
      <c r="J2616" s="116"/>
      <c r="K2616" s="116"/>
      <c r="L2616" s="116"/>
    </row>
    <row r="2617" spans="9:12" x14ac:dyDescent="0.25">
      <c r="I2617" s="116"/>
      <c r="J2617" s="116"/>
      <c r="K2617" s="116"/>
      <c r="L2617" s="116"/>
    </row>
    <row r="2618" spans="9:12" x14ac:dyDescent="0.25">
      <c r="I2618" s="116"/>
      <c r="J2618" s="116"/>
      <c r="K2618" s="116"/>
      <c r="L2618" s="116"/>
    </row>
    <row r="2619" spans="9:12" x14ac:dyDescent="0.25">
      <c r="I2619" s="116"/>
      <c r="J2619" s="116"/>
      <c r="K2619" s="116"/>
      <c r="L2619" s="116"/>
    </row>
    <row r="2620" spans="9:12" x14ac:dyDescent="0.25">
      <c r="I2620" s="116"/>
      <c r="J2620" s="116"/>
      <c r="K2620" s="116"/>
      <c r="L2620" s="116"/>
    </row>
    <row r="2621" spans="9:12" x14ac:dyDescent="0.25">
      <c r="I2621" s="116"/>
      <c r="J2621" s="116"/>
      <c r="K2621" s="116"/>
      <c r="L2621" s="116"/>
    </row>
    <row r="2622" spans="9:12" x14ac:dyDescent="0.25">
      <c r="I2622" s="116"/>
      <c r="J2622" s="116"/>
      <c r="K2622" s="116"/>
      <c r="L2622" s="116"/>
    </row>
    <row r="2623" spans="9:12" x14ac:dyDescent="0.25">
      <c r="I2623" s="116"/>
      <c r="J2623" s="116"/>
      <c r="K2623" s="116"/>
      <c r="L2623" s="116"/>
    </row>
    <row r="2624" spans="9:12" x14ac:dyDescent="0.25">
      <c r="I2624" s="116"/>
      <c r="J2624" s="116"/>
      <c r="K2624" s="116"/>
      <c r="L2624" s="116"/>
    </row>
    <row r="2625" spans="9:12" x14ac:dyDescent="0.25">
      <c r="I2625" s="116"/>
      <c r="J2625" s="116"/>
      <c r="K2625" s="116"/>
      <c r="L2625" s="116"/>
    </row>
    <row r="2626" spans="9:12" x14ac:dyDescent="0.25">
      <c r="I2626" s="116"/>
      <c r="J2626" s="116"/>
      <c r="K2626" s="116"/>
      <c r="L2626" s="116"/>
    </row>
    <row r="2627" spans="9:12" x14ac:dyDescent="0.25">
      <c r="I2627" s="116"/>
      <c r="J2627" s="116"/>
      <c r="K2627" s="116"/>
      <c r="L2627" s="116"/>
    </row>
    <row r="2628" spans="9:12" x14ac:dyDescent="0.25">
      <c r="I2628" s="116"/>
      <c r="J2628" s="116"/>
      <c r="K2628" s="116"/>
      <c r="L2628" s="116"/>
    </row>
    <row r="2629" spans="9:12" x14ac:dyDescent="0.25">
      <c r="I2629" s="116"/>
      <c r="J2629" s="116"/>
      <c r="K2629" s="116"/>
      <c r="L2629" s="116"/>
    </row>
    <row r="2630" spans="9:12" x14ac:dyDescent="0.25">
      <c r="I2630" s="116"/>
      <c r="J2630" s="116"/>
      <c r="K2630" s="116"/>
      <c r="L2630" s="116"/>
    </row>
    <row r="2631" spans="9:12" x14ac:dyDescent="0.25">
      <c r="I2631" s="116"/>
      <c r="J2631" s="116"/>
      <c r="K2631" s="116"/>
      <c r="L2631" s="116"/>
    </row>
    <row r="2632" spans="9:12" x14ac:dyDescent="0.25">
      <c r="I2632" s="116"/>
      <c r="J2632" s="116"/>
      <c r="K2632" s="116"/>
      <c r="L2632" s="116"/>
    </row>
    <row r="2633" spans="9:12" x14ac:dyDescent="0.25">
      <c r="I2633" s="116"/>
      <c r="J2633" s="116"/>
      <c r="K2633" s="116"/>
      <c r="L2633" s="116"/>
    </row>
    <row r="2634" spans="9:12" x14ac:dyDescent="0.25">
      <c r="I2634" s="116"/>
      <c r="J2634" s="116"/>
      <c r="K2634" s="116"/>
      <c r="L2634" s="116"/>
    </row>
    <row r="2635" spans="9:12" x14ac:dyDescent="0.25">
      <c r="I2635" s="116"/>
      <c r="J2635" s="116"/>
      <c r="K2635" s="116"/>
      <c r="L2635" s="116"/>
    </row>
    <row r="2636" spans="9:12" x14ac:dyDescent="0.25">
      <c r="I2636" s="116"/>
      <c r="J2636" s="116"/>
      <c r="K2636" s="116"/>
      <c r="L2636" s="116"/>
    </row>
    <row r="2637" spans="9:12" x14ac:dyDescent="0.25">
      <c r="I2637" s="116"/>
      <c r="J2637" s="116"/>
      <c r="K2637" s="116"/>
      <c r="L2637" s="116"/>
    </row>
    <row r="2638" spans="9:12" x14ac:dyDescent="0.25">
      <c r="I2638" s="116"/>
      <c r="J2638" s="116"/>
      <c r="K2638" s="116"/>
      <c r="L2638" s="116"/>
    </row>
    <row r="2639" spans="9:12" x14ac:dyDescent="0.25">
      <c r="I2639" s="116"/>
      <c r="J2639" s="116"/>
      <c r="K2639" s="116"/>
      <c r="L2639" s="116"/>
    </row>
    <row r="2640" spans="9:12" x14ac:dyDescent="0.25">
      <c r="I2640" s="116"/>
      <c r="J2640" s="116"/>
      <c r="K2640" s="116"/>
      <c r="L2640" s="116"/>
    </row>
    <row r="2641" spans="9:12" x14ac:dyDescent="0.25">
      <c r="I2641" s="116"/>
      <c r="J2641" s="116"/>
      <c r="K2641" s="116"/>
      <c r="L2641" s="116"/>
    </row>
    <row r="2642" spans="9:12" x14ac:dyDescent="0.25">
      <c r="I2642" s="116"/>
      <c r="J2642" s="116"/>
      <c r="K2642" s="116"/>
      <c r="L2642" s="116"/>
    </row>
    <row r="2643" spans="9:12" x14ac:dyDescent="0.25">
      <c r="I2643" s="116"/>
      <c r="J2643" s="116"/>
      <c r="K2643" s="116"/>
      <c r="L2643" s="116"/>
    </row>
    <row r="2644" spans="9:12" x14ac:dyDescent="0.25">
      <c r="I2644" s="116"/>
      <c r="J2644" s="116"/>
      <c r="K2644" s="116"/>
      <c r="L2644" s="116"/>
    </row>
    <row r="2645" spans="9:12" x14ac:dyDescent="0.25">
      <c r="I2645" s="116"/>
      <c r="J2645" s="116"/>
      <c r="K2645" s="116"/>
      <c r="L2645" s="116"/>
    </row>
    <row r="2646" spans="9:12" x14ac:dyDescent="0.25">
      <c r="I2646" s="116"/>
      <c r="J2646" s="116"/>
      <c r="K2646" s="116"/>
      <c r="L2646" s="116"/>
    </row>
    <row r="2647" spans="9:12" x14ac:dyDescent="0.25">
      <c r="I2647" s="116"/>
      <c r="J2647" s="116"/>
      <c r="K2647" s="116"/>
      <c r="L2647" s="116"/>
    </row>
    <row r="2648" spans="9:12" x14ac:dyDescent="0.25">
      <c r="I2648" s="116"/>
      <c r="J2648" s="116"/>
      <c r="K2648" s="116"/>
      <c r="L2648" s="116"/>
    </row>
    <row r="2649" spans="9:12" x14ac:dyDescent="0.25">
      <c r="I2649" s="116"/>
      <c r="J2649" s="116"/>
      <c r="K2649" s="116"/>
      <c r="L2649" s="116"/>
    </row>
    <row r="2650" spans="9:12" x14ac:dyDescent="0.25">
      <c r="I2650" s="116"/>
      <c r="J2650" s="116"/>
      <c r="K2650" s="116"/>
      <c r="L2650" s="116"/>
    </row>
    <row r="2651" spans="9:12" x14ac:dyDescent="0.25">
      <c r="I2651" s="116"/>
      <c r="J2651" s="116"/>
      <c r="K2651" s="116"/>
      <c r="L2651" s="116"/>
    </row>
    <row r="2652" spans="9:12" x14ac:dyDescent="0.25">
      <c r="I2652" s="116"/>
      <c r="J2652" s="116"/>
      <c r="K2652" s="116"/>
      <c r="L2652" s="116"/>
    </row>
    <row r="2653" spans="9:12" x14ac:dyDescent="0.25">
      <c r="I2653" s="116"/>
      <c r="J2653" s="116"/>
      <c r="K2653" s="116"/>
      <c r="L2653" s="116"/>
    </row>
    <row r="2654" spans="9:12" x14ac:dyDescent="0.25">
      <c r="I2654" s="116"/>
      <c r="J2654" s="116"/>
      <c r="K2654" s="116"/>
      <c r="L2654" s="116"/>
    </row>
    <row r="2655" spans="9:12" x14ac:dyDescent="0.25">
      <c r="I2655" s="116"/>
      <c r="J2655" s="116"/>
      <c r="K2655" s="116"/>
      <c r="L2655" s="116"/>
    </row>
    <row r="2656" spans="9:12" x14ac:dyDescent="0.25">
      <c r="I2656" s="116"/>
      <c r="J2656" s="116"/>
      <c r="K2656" s="116"/>
      <c r="L2656" s="116"/>
    </row>
    <row r="2657" spans="9:12" x14ac:dyDescent="0.25">
      <c r="I2657" s="116"/>
      <c r="J2657" s="116"/>
      <c r="K2657" s="116"/>
      <c r="L2657" s="116"/>
    </row>
    <row r="2658" spans="9:12" x14ac:dyDescent="0.25">
      <c r="I2658" s="116"/>
      <c r="J2658" s="116"/>
      <c r="K2658" s="116"/>
      <c r="L2658" s="116"/>
    </row>
    <row r="2659" spans="9:12" x14ac:dyDescent="0.25">
      <c r="I2659" s="116"/>
      <c r="J2659" s="116"/>
      <c r="K2659" s="116"/>
      <c r="L2659" s="116"/>
    </row>
    <row r="2660" spans="9:12" x14ac:dyDescent="0.25">
      <c r="I2660" s="116"/>
      <c r="J2660" s="116"/>
      <c r="K2660" s="116"/>
      <c r="L2660" s="116"/>
    </row>
    <row r="2661" spans="9:12" x14ac:dyDescent="0.25">
      <c r="I2661" s="116"/>
      <c r="J2661" s="116"/>
      <c r="K2661" s="116"/>
      <c r="L2661" s="116"/>
    </row>
    <row r="2662" spans="9:12" x14ac:dyDescent="0.25">
      <c r="I2662" s="116"/>
      <c r="J2662" s="116"/>
      <c r="K2662" s="116"/>
      <c r="L2662" s="116"/>
    </row>
    <row r="2663" spans="9:12" x14ac:dyDescent="0.25">
      <c r="I2663" s="116"/>
      <c r="J2663" s="116"/>
      <c r="K2663" s="116"/>
      <c r="L2663" s="116"/>
    </row>
    <row r="2664" spans="9:12" x14ac:dyDescent="0.25">
      <c r="I2664" s="116"/>
      <c r="J2664" s="116"/>
      <c r="K2664" s="116"/>
      <c r="L2664" s="116"/>
    </row>
    <row r="2665" spans="9:12" x14ac:dyDescent="0.25">
      <c r="I2665" s="116"/>
      <c r="J2665" s="116"/>
      <c r="K2665" s="116"/>
      <c r="L2665" s="116"/>
    </row>
    <row r="2666" spans="9:12" x14ac:dyDescent="0.25">
      <c r="I2666" s="116"/>
      <c r="J2666" s="116"/>
      <c r="K2666" s="116"/>
      <c r="L2666" s="116"/>
    </row>
    <row r="2667" spans="9:12" x14ac:dyDescent="0.25">
      <c r="I2667" s="116"/>
      <c r="J2667" s="116"/>
      <c r="K2667" s="116"/>
      <c r="L2667" s="116"/>
    </row>
    <row r="2668" spans="9:12" x14ac:dyDescent="0.25">
      <c r="I2668" s="116"/>
      <c r="J2668" s="116"/>
      <c r="K2668" s="116"/>
      <c r="L2668" s="116"/>
    </row>
    <row r="2669" spans="9:12" x14ac:dyDescent="0.25">
      <c r="I2669" s="116"/>
      <c r="J2669" s="116"/>
      <c r="K2669" s="116"/>
      <c r="L2669" s="116"/>
    </row>
    <row r="2670" spans="9:12" x14ac:dyDescent="0.25">
      <c r="I2670" s="116"/>
      <c r="J2670" s="116"/>
      <c r="K2670" s="116"/>
      <c r="L2670" s="116"/>
    </row>
    <row r="2671" spans="9:12" x14ac:dyDescent="0.25">
      <c r="I2671" s="116"/>
      <c r="J2671" s="116"/>
      <c r="K2671" s="116"/>
      <c r="L2671" s="116"/>
    </row>
    <row r="2672" spans="9:12" x14ac:dyDescent="0.25">
      <c r="I2672" s="116"/>
      <c r="J2672" s="116"/>
      <c r="K2672" s="116"/>
      <c r="L2672" s="116"/>
    </row>
    <row r="2673" spans="9:12" x14ac:dyDescent="0.25">
      <c r="I2673" s="116"/>
      <c r="J2673" s="116"/>
      <c r="K2673" s="116"/>
      <c r="L2673" s="116"/>
    </row>
    <row r="2674" spans="9:12" x14ac:dyDescent="0.25">
      <c r="I2674" s="116"/>
      <c r="J2674" s="116"/>
      <c r="K2674" s="116"/>
      <c r="L2674" s="116"/>
    </row>
    <row r="2675" spans="9:12" x14ac:dyDescent="0.25">
      <c r="I2675" s="116"/>
      <c r="J2675" s="116"/>
      <c r="K2675" s="116"/>
      <c r="L2675" s="116"/>
    </row>
    <row r="2676" spans="9:12" x14ac:dyDescent="0.25">
      <c r="I2676" s="116"/>
      <c r="J2676" s="116"/>
      <c r="K2676" s="116"/>
      <c r="L2676" s="116"/>
    </row>
    <row r="2677" spans="9:12" x14ac:dyDescent="0.25">
      <c r="I2677" s="116"/>
      <c r="J2677" s="116"/>
      <c r="K2677" s="116"/>
      <c r="L2677" s="116"/>
    </row>
    <row r="2678" spans="9:12" x14ac:dyDescent="0.25">
      <c r="I2678" s="116"/>
      <c r="J2678" s="116"/>
      <c r="K2678" s="116"/>
      <c r="L2678" s="116"/>
    </row>
    <row r="2679" spans="9:12" x14ac:dyDescent="0.25">
      <c r="I2679" s="116"/>
      <c r="J2679" s="116"/>
      <c r="K2679" s="116"/>
      <c r="L2679" s="116"/>
    </row>
    <row r="2680" spans="9:12" x14ac:dyDescent="0.25">
      <c r="I2680" s="116"/>
      <c r="J2680" s="116"/>
      <c r="K2680" s="116"/>
      <c r="L2680" s="116"/>
    </row>
    <row r="2681" spans="9:12" x14ac:dyDescent="0.25">
      <c r="I2681" s="116"/>
      <c r="J2681" s="116"/>
      <c r="K2681" s="116"/>
      <c r="L2681" s="116"/>
    </row>
    <row r="2682" spans="9:12" x14ac:dyDescent="0.25">
      <c r="I2682" s="116"/>
      <c r="J2682" s="116"/>
      <c r="K2682" s="116"/>
      <c r="L2682" s="116"/>
    </row>
    <row r="2683" spans="9:12" x14ac:dyDescent="0.25">
      <c r="I2683" s="116"/>
      <c r="J2683" s="116"/>
      <c r="K2683" s="116"/>
      <c r="L2683" s="116"/>
    </row>
    <row r="2684" spans="9:12" x14ac:dyDescent="0.25">
      <c r="I2684" s="116"/>
      <c r="J2684" s="116"/>
      <c r="K2684" s="116"/>
      <c r="L2684" s="116"/>
    </row>
    <row r="2685" spans="9:12" x14ac:dyDescent="0.25">
      <c r="I2685" s="116"/>
      <c r="J2685" s="116"/>
      <c r="K2685" s="116"/>
      <c r="L2685" s="116"/>
    </row>
    <row r="2686" spans="9:12" x14ac:dyDescent="0.25">
      <c r="I2686" s="116"/>
      <c r="J2686" s="116"/>
      <c r="K2686" s="116"/>
      <c r="L2686" s="116"/>
    </row>
    <row r="2687" spans="9:12" x14ac:dyDescent="0.25">
      <c r="I2687" s="116"/>
      <c r="J2687" s="116"/>
      <c r="K2687" s="116"/>
      <c r="L2687" s="116"/>
    </row>
    <row r="2688" spans="9:12" x14ac:dyDescent="0.25">
      <c r="I2688" s="116"/>
      <c r="J2688" s="116"/>
      <c r="K2688" s="116"/>
      <c r="L2688" s="116"/>
    </row>
    <row r="2689" spans="9:12" x14ac:dyDescent="0.25">
      <c r="I2689" s="116"/>
      <c r="J2689" s="116"/>
      <c r="K2689" s="116"/>
      <c r="L2689" s="116"/>
    </row>
    <row r="2690" spans="9:12" x14ac:dyDescent="0.25">
      <c r="I2690" s="116"/>
      <c r="J2690" s="116"/>
      <c r="K2690" s="116"/>
      <c r="L2690" s="116"/>
    </row>
    <row r="2691" spans="9:12" x14ac:dyDescent="0.25">
      <c r="I2691" s="116"/>
      <c r="J2691" s="116"/>
      <c r="K2691" s="116"/>
      <c r="L2691" s="116"/>
    </row>
    <row r="2692" spans="9:12" x14ac:dyDescent="0.25">
      <c r="I2692" s="116"/>
      <c r="J2692" s="116"/>
      <c r="K2692" s="116"/>
      <c r="L2692" s="116"/>
    </row>
    <row r="2693" spans="9:12" x14ac:dyDescent="0.25">
      <c r="I2693" s="116"/>
      <c r="J2693" s="116"/>
      <c r="K2693" s="116"/>
      <c r="L2693" s="116"/>
    </row>
    <row r="2694" spans="9:12" x14ac:dyDescent="0.25">
      <c r="I2694" s="116"/>
      <c r="J2694" s="116"/>
      <c r="K2694" s="116"/>
      <c r="L2694" s="116"/>
    </row>
    <row r="2695" spans="9:12" x14ac:dyDescent="0.25">
      <c r="I2695" s="116"/>
      <c r="J2695" s="116"/>
      <c r="K2695" s="116"/>
      <c r="L2695" s="116"/>
    </row>
    <row r="2696" spans="9:12" x14ac:dyDescent="0.25">
      <c r="I2696" s="116"/>
      <c r="J2696" s="116"/>
      <c r="K2696" s="116"/>
      <c r="L2696" s="116"/>
    </row>
    <row r="2697" spans="9:12" x14ac:dyDescent="0.25">
      <c r="I2697" s="116"/>
      <c r="J2697" s="116"/>
      <c r="K2697" s="116"/>
      <c r="L2697" s="116"/>
    </row>
    <row r="2698" spans="9:12" x14ac:dyDescent="0.25">
      <c r="I2698" s="116"/>
      <c r="J2698" s="116"/>
      <c r="K2698" s="116"/>
      <c r="L2698" s="116"/>
    </row>
    <row r="2699" spans="9:12" x14ac:dyDescent="0.25">
      <c r="I2699" s="116"/>
      <c r="J2699" s="116"/>
      <c r="K2699" s="116"/>
      <c r="L2699" s="116"/>
    </row>
    <row r="2700" spans="9:12" x14ac:dyDescent="0.25">
      <c r="I2700" s="116"/>
      <c r="J2700" s="116"/>
      <c r="K2700" s="116"/>
      <c r="L2700" s="116"/>
    </row>
    <row r="2701" spans="9:12" x14ac:dyDescent="0.25">
      <c r="I2701" s="116"/>
      <c r="J2701" s="116"/>
      <c r="K2701" s="116"/>
      <c r="L2701" s="116"/>
    </row>
    <row r="2702" spans="9:12" x14ac:dyDescent="0.25">
      <c r="I2702" s="116"/>
      <c r="J2702" s="116"/>
      <c r="K2702" s="116"/>
      <c r="L2702" s="116"/>
    </row>
    <row r="2703" spans="9:12" x14ac:dyDescent="0.25">
      <c r="I2703" s="116"/>
      <c r="J2703" s="116"/>
      <c r="K2703" s="116"/>
      <c r="L2703" s="116"/>
    </row>
    <row r="2704" spans="9:12" x14ac:dyDescent="0.25">
      <c r="I2704" s="116"/>
      <c r="J2704" s="116"/>
      <c r="K2704" s="116"/>
      <c r="L2704" s="116"/>
    </row>
    <row r="2705" spans="9:12" x14ac:dyDescent="0.25">
      <c r="I2705" s="116"/>
      <c r="J2705" s="116"/>
      <c r="K2705" s="116"/>
      <c r="L2705" s="116"/>
    </row>
    <row r="2706" spans="9:12" x14ac:dyDescent="0.25">
      <c r="I2706" s="116"/>
      <c r="J2706" s="116"/>
      <c r="K2706" s="116"/>
      <c r="L2706" s="116"/>
    </row>
    <row r="2707" spans="9:12" x14ac:dyDescent="0.25">
      <c r="I2707" s="116"/>
      <c r="J2707" s="116"/>
      <c r="K2707" s="116"/>
      <c r="L2707" s="116"/>
    </row>
    <row r="2708" spans="9:12" x14ac:dyDescent="0.25">
      <c r="I2708" s="116"/>
      <c r="J2708" s="116"/>
      <c r="K2708" s="116"/>
      <c r="L2708" s="116"/>
    </row>
    <row r="2709" spans="9:12" x14ac:dyDescent="0.25">
      <c r="I2709" s="116"/>
      <c r="J2709" s="116"/>
      <c r="K2709" s="116"/>
      <c r="L2709" s="116"/>
    </row>
    <row r="2710" spans="9:12" x14ac:dyDescent="0.25">
      <c r="I2710" s="116"/>
      <c r="J2710" s="116"/>
      <c r="K2710" s="116"/>
      <c r="L2710" s="116"/>
    </row>
    <row r="2711" spans="9:12" x14ac:dyDescent="0.25">
      <c r="I2711" s="116"/>
      <c r="J2711" s="116"/>
      <c r="K2711" s="116"/>
      <c r="L2711" s="116"/>
    </row>
    <row r="2712" spans="9:12" x14ac:dyDescent="0.25">
      <c r="I2712" s="116"/>
      <c r="J2712" s="116"/>
      <c r="K2712" s="116"/>
      <c r="L2712" s="116"/>
    </row>
    <row r="2713" spans="9:12" x14ac:dyDescent="0.25">
      <c r="I2713" s="116"/>
      <c r="J2713" s="116"/>
      <c r="K2713" s="116"/>
      <c r="L2713" s="116"/>
    </row>
    <row r="2714" spans="9:12" x14ac:dyDescent="0.25">
      <c r="I2714" s="116"/>
      <c r="J2714" s="116"/>
      <c r="K2714" s="116"/>
      <c r="L2714" s="116"/>
    </row>
    <row r="2715" spans="9:12" x14ac:dyDescent="0.25">
      <c r="I2715" s="116"/>
      <c r="J2715" s="116"/>
      <c r="K2715" s="116"/>
      <c r="L2715" s="116"/>
    </row>
    <row r="2716" spans="9:12" x14ac:dyDescent="0.25">
      <c r="I2716" s="116"/>
      <c r="J2716" s="116"/>
      <c r="K2716" s="116"/>
      <c r="L2716" s="116"/>
    </row>
    <row r="2717" spans="9:12" x14ac:dyDescent="0.25">
      <c r="I2717" s="116"/>
      <c r="J2717" s="116"/>
      <c r="K2717" s="116"/>
      <c r="L2717" s="116"/>
    </row>
    <row r="2718" spans="9:12" x14ac:dyDescent="0.25">
      <c r="I2718" s="116"/>
      <c r="J2718" s="116"/>
      <c r="K2718" s="116"/>
      <c r="L2718" s="116"/>
    </row>
    <row r="2719" spans="9:12" x14ac:dyDescent="0.25">
      <c r="I2719" s="116"/>
      <c r="J2719" s="116"/>
      <c r="K2719" s="116"/>
      <c r="L2719" s="116"/>
    </row>
    <row r="2720" spans="9:12" x14ac:dyDescent="0.25">
      <c r="I2720" s="116"/>
      <c r="J2720" s="116"/>
      <c r="K2720" s="116"/>
      <c r="L2720" s="116"/>
    </row>
    <row r="2721" spans="9:12" x14ac:dyDescent="0.25">
      <c r="I2721" s="116"/>
      <c r="J2721" s="116"/>
      <c r="K2721" s="116"/>
      <c r="L2721" s="116"/>
    </row>
    <row r="2722" spans="9:12" x14ac:dyDescent="0.25">
      <c r="I2722" s="116"/>
      <c r="J2722" s="116"/>
      <c r="K2722" s="116"/>
      <c r="L2722" s="116"/>
    </row>
    <row r="2723" spans="9:12" x14ac:dyDescent="0.25">
      <c r="I2723" s="116"/>
      <c r="J2723" s="116"/>
      <c r="K2723" s="116"/>
      <c r="L2723" s="116"/>
    </row>
    <row r="2724" spans="9:12" x14ac:dyDescent="0.25">
      <c r="I2724" s="116"/>
      <c r="J2724" s="116"/>
      <c r="K2724" s="116"/>
      <c r="L2724" s="116"/>
    </row>
    <row r="2725" spans="9:12" x14ac:dyDescent="0.25">
      <c r="I2725" s="116"/>
      <c r="J2725" s="116"/>
      <c r="K2725" s="116"/>
      <c r="L2725" s="116"/>
    </row>
    <row r="2726" spans="9:12" x14ac:dyDescent="0.25">
      <c r="I2726" s="116"/>
      <c r="J2726" s="116"/>
      <c r="K2726" s="116"/>
      <c r="L2726" s="116"/>
    </row>
    <row r="2727" spans="9:12" x14ac:dyDescent="0.25">
      <c r="I2727" s="116"/>
      <c r="J2727" s="116"/>
      <c r="K2727" s="116"/>
      <c r="L2727" s="116"/>
    </row>
    <row r="2728" spans="9:12" x14ac:dyDescent="0.25">
      <c r="I2728" s="116"/>
      <c r="J2728" s="116"/>
      <c r="K2728" s="116"/>
      <c r="L2728" s="116"/>
    </row>
    <row r="2729" spans="9:12" x14ac:dyDescent="0.25">
      <c r="I2729" s="116"/>
      <c r="J2729" s="116"/>
      <c r="K2729" s="116"/>
      <c r="L2729" s="116"/>
    </row>
    <row r="2730" spans="9:12" x14ac:dyDescent="0.25">
      <c r="I2730" s="116"/>
      <c r="J2730" s="116"/>
      <c r="K2730" s="116"/>
      <c r="L2730" s="116"/>
    </row>
    <row r="2731" spans="9:12" x14ac:dyDescent="0.25">
      <c r="I2731" s="116"/>
      <c r="J2731" s="116"/>
      <c r="K2731" s="116"/>
      <c r="L2731" s="116"/>
    </row>
    <row r="2732" spans="9:12" x14ac:dyDescent="0.25">
      <c r="I2732" s="116"/>
      <c r="J2732" s="116"/>
      <c r="K2732" s="116"/>
      <c r="L2732" s="116"/>
    </row>
    <row r="2733" spans="9:12" x14ac:dyDescent="0.25">
      <c r="I2733" s="116"/>
      <c r="J2733" s="116"/>
      <c r="K2733" s="116"/>
      <c r="L2733" s="116"/>
    </row>
    <row r="2734" spans="9:12" x14ac:dyDescent="0.25">
      <c r="I2734" s="116"/>
      <c r="J2734" s="116"/>
      <c r="K2734" s="116"/>
      <c r="L2734" s="116"/>
    </row>
    <row r="2735" spans="9:12" x14ac:dyDescent="0.25">
      <c r="I2735" s="116"/>
      <c r="J2735" s="116"/>
      <c r="K2735" s="116"/>
      <c r="L2735" s="116"/>
    </row>
    <row r="2736" spans="9:12" x14ac:dyDescent="0.25">
      <c r="I2736" s="116"/>
      <c r="J2736" s="116"/>
      <c r="K2736" s="116"/>
      <c r="L2736" s="116"/>
    </row>
    <row r="2737" spans="9:12" x14ac:dyDescent="0.25">
      <c r="I2737" s="116"/>
      <c r="J2737" s="116"/>
      <c r="K2737" s="116"/>
      <c r="L2737" s="116"/>
    </row>
    <row r="2738" spans="9:12" x14ac:dyDescent="0.25">
      <c r="I2738" s="116"/>
      <c r="J2738" s="116"/>
      <c r="K2738" s="116"/>
      <c r="L2738" s="116"/>
    </row>
    <row r="2739" spans="9:12" x14ac:dyDescent="0.25">
      <c r="I2739" s="116"/>
      <c r="J2739" s="116"/>
      <c r="K2739" s="116"/>
      <c r="L2739" s="116"/>
    </row>
    <row r="2740" spans="9:12" x14ac:dyDescent="0.25">
      <c r="I2740" s="116"/>
      <c r="J2740" s="116"/>
      <c r="K2740" s="116"/>
      <c r="L2740" s="116"/>
    </row>
    <row r="2741" spans="9:12" x14ac:dyDescent="0.25">
      <c r="I2741" s="116"/>
      <c r="J2741" s="116"/>
      <c r="K2741" s="116"/>
      <c r="L2741" s="116"/>
    </row>
    <row r="2742" spans="9:12" x14ac:dyDescent="0.25">
      <c r="I2742" s="116"/>
      <c r="J2742" s="116"/>
      <c r="K2742" s="116"/>
      <c r="L2742" s="116"/>
    </row>
    <row r="2743" spans="9:12" x14ac:dyDescent="0.25">
      <c r="I2743" s="116"/>
      <c r="J2743" s="116"/>
      <c r="K2743" s="116"/>
      <c r="L2743" s="116"/>
    </row>
    <row r="2744" spans="9:12" x14ac:dyDescent="0.25">
      <c r="I2744" s="116"/>
      <c r="J2744" s="116"/>
      <c r="K2744" s="116"/>
      <c r="L2744" s="116"/>
    </row>
    <row r="2745" spans="9:12" x14ac:dyDescent="0.25">
      <c r="I2745" s="116"/>
      <c r="J2745" s="116"/>
      <c r="K2745" s="116"/>
      <c r="L2745" s="116"/>
    </row>
    <row r="2746" spans="9:12" x14ac:dyDescent="0.25">
      <c r="I2746" s="116"/>
      <c r="J2746" s="116"/>
      <c r="K2746" s="116"/>
      <c r="L2746" s="116"/>
    </row>
    <row r="2747" spans="9:12" x14ac:dyDescent="0.25">
      <c r="I2747" s="116"/>
      <c r="J2747" s="116"/>
      <c r="K2747" s="116"/>
      <c r="L2747" s="116"/>
    </row>
    <row r="2748" spans="9:12" x14ac:dyDescent="0.25">
      <c r="I2748" s="116"/>
      <c r="J2748" s="116"/>
      <c r="K2748" s="116"/>
      <c r="L2748" s="116"/>
    </row>
    <row r="2749" spans="9:12" x14ac:dyDescent="0.25">
      <c r="I2749" s="116"/>
      <c r="J2749" s="116"/>
      <c r="K2749" s="116"/>
      <c r="L2749" s="116"/>
    </row>
    <row r="2750" spans="9:12" x14ac:dyDescent="0.25">
      <c r="I2750" s="116"/>
      <c r="J2750" s="116"/>
      <c r="K2750" s="116"/>
      <c r="L2750" s="116"/>
    </row>
    <row r="2751" spans="9:12" x14ac:dyDescent="0.25">
      <c r="I2751" s="116"/>
      <c r="J2751" s="116"/>
      <c r="K2751" s="116"/>
      <c r="L2751" s="116"/>
    </row>
    <row r="2752" spans="9:12" x14ac:dyDescent="0.25">
      <c r="I2752" s="116"/>
      <c r="J2752" s="116"/>
      <c r="K2752" s="116"/>
      <c r="L2752" s="116"/>
    </row>
    <row r="2753" spans="9:12" x14ac:dyDescent="0.25">
      <c r="I2753" s="116"/>
      <c r="J2753" s="116"/>
      <c r="K2753" s="116"/>
      <c r="L2753" s="116"/>
    </row>
    <row r="2754" spans="9:12" x14ac:dyDescent="0.25">
      <c r="I2754" s="116"/>
      <c r="J2754" s="116"/>
      <c r="K2754" s="116"/>
      <c r="L2754" s="116"/>
    </row>
    <row r="2755" spans="9:12" x14ac:dyDescent="0.25">
      <c r="I2755" s="116"/>
      <c r="J2755" s="116"/>
      <c r="K2755" s="116"/>
      <c r="L2755" s="116"/>
    </row>
    <row r="2756" spans="9:12" x14ac:dyDescent="0.25">
      <c r="I2756" s="116"/>
      <c r="J2756" s="116"/>
      <c r="K2756" s="116"/>
      <c r="L2756" s="116"/>
    </row>
    <row r="2757" spans="9:12" x14ac:dyDescent="0.25">
      <c r="I2757" s="116"/>
      <c r="J2757" s="116"/>
      <c r="K2757" s="116"/>
      <c r="L2757" s="116"/>
    </row>
    <row r="2758" spans="9:12" x14ac:dyDescent="0.25">
      <c r="I2758" s="116"/>
      <c r="J2758" s="116"/>
      <c r="K2758" s="116"/>
      <c r="L2758" s="116"/>
    </row>
    <row r="2759" spans="9:12" x14ac:dyDescent="0.25">
      <c r="I2759" s="116"/>
      <c r="J2759" s="116"/>
      <c r="K2759" s="116"/>
      <c r="L2759" s="116"/>
    </row>
    <row r="2760" spans="9:12" x14ac:dyDescent="0.25">
      <c r="I2760" s="116"/>
      <c r="J2760" s="116"/>
      <c r="K2760" s="116"/>
      <c r="L2760" s="116"/>
    </row>
    <row r="2761" spans="9:12" x14ac:dyDescent="0.25">
      <c r="I2761" s="116"/>
      <c r="J2761" s="116"/>
      <c r="K2761" s="116"/>
      <c r="L2761" s="116"/>
    </row>
    <row r="2762" spans="9:12" x14ac:dyDescent="0.25">
      <c r="I2762" s="116"/>
      <c r="J2762" s="116"/>
      <c r="K2762" s="116"/>
      <c r="L2762" s="116"/>
    </row>
    <row r="2763" spans="9:12" x14ac:dyDescent="0.25">
      <c r="I2763" s="116"/>
      <c r="J2763" s="116"/>
      <c r="K2763" s="116"/>
      <c r="L2763" s="116"/>
    </row>
    <row r="2764" spans="9:12" x14ac:dyDescent="0.25">
      <c r="I2764" s="116"/>
      <c r="J2764" s="116"/>
      <c r="K2764" s="116"/>
      <c r="L2764" s="116"/>
    </row>
    <row r="2765" spans="9:12" x14ac:dyDescent="0.25">
      <c r="I2765" s="116"/>
      <c r="J2765" s="116"/>
      <c r="K2765" s="116"/>
      <c r="L2765" s="116"/>
    </row>
    <row r="2766" spans="9:12" x14ac:dyDescent="0.25">
      <c r="I2766" s="116"/>
      <c r="J2766" s="116"/>
      <c r="K2766" s="116"/>
      <c r="L2766" s="116"/>
    </row>
    <row r="2767" spans="9:12" x14ac:dyDescent="0.25">
      <c r="I2767" s="116"/>
      <c r="J2767" s="116"/>
      <c r="K2767" s="116"/>
      <c r="L2767" s="116"/>
    </row>
    <row r="2768" spans="9:12" x14ac:dyDescent="0.25">
      <c r="I2768" s="116"/>
      <c r="J2768" s="116"/>
      <c r="K2768" s="116"/>
      <c r="L2768" s="116"/>
    </row>
    <row r="2769" spans="9:12" x14ac:dyDescent="0.25">
      <c r="I2769" s="116"/>
      <c r="J2769" s="116"/>
      <c r="K2769" s="116"/>
      <c r="L2769" s="116"/>
    </row>
    <row r="2770" spans="9:12" x14ac:dyDescent="0.25">
      <c r="I2770" s="116"/>
      <c r="J2770" s="116"/>
      <c r="K2770" s="116"/>
      <c r="L2770" s="116"/>
    </row>
    <row r="2771" spans="9:12" x14ac:dyDescent="0.25">
      <c r="I2771" s="116"/>
      <c r="J2771" s="116"/>
      <c r="K2771" s="116"/>
      <c r="L2771" s="116"/>
    </row>
    <row r="2772" spans="9:12" x14ac:dyDescent="0.25">
      <c r="I2772" s="116"/>
      <c r="J2772" s="116"/>
      <c r="K2772" s="116"/>
      <c r="L2772" s="116"/>
    </row>
    <row r="2773" spans="9:12" x14ac:dyDescent="0.25">
      <c r="I2773" s="116"/>
      <c r="J2773" s="116"/>
      <c r="K2773" s="116"/>
      <c r="L2773" s="116"/>
    </row>
    <row r="2774" spans="9:12" x14ac:dyDescent="0.25">
      <c r="I2774" s="116"/>
      <c r="J2774" s="116"/>
      <c r="K2774" s="116"/>
      <c r="L2774" s="116"/>
    </row>
    <row r="2775" spans="9:12" x14ac:dyDescent="0.25">
      <c r="I2775" s="116"/>
      <c r="J2775" s="116"/>
      <c r="K2775" s="116"/>
      <c r="L2775" s="116"/>
    </row>
    <row r="2776" spans="9:12" x14ac:dyDescent="0.25">
      <c r="I2776" s="116"/>
      <c r="J2776" s="116"/>
      <c r="K2776" s="116"/>
      <c r="L2776" s="116"/>
    </row>
    <row r="2777" spans="9:12" x14ac:dyDescent="0.25">
      <c r="I2777" s="116"/>
      <c r="J2777" s="116"/>
      <c r="K2777" s="116"/>
      <c r="L2777" s="116"/>
    </row>
    <row r="2778" spans="9:12" x14ac:dyDescent="0.25">
      <c r="I2778" s="116"/>
      <c r="J2778" s="116"/>
      <c r="K2778" s="116"/>
      <c r="L2778" s="116"/>
    </row>
    <row r="2779" spans="9:12" x14ac:dyDescent="0.25">
      <c r="I2779" s="116"/>
      <c r="J2779" s="116"/>
      <c r="K2779" s="116"/>
      <c r="L2779" s="116"/>
    </row>
    <row r="2780" spans="9:12" x14ac:dyDescent="0.25">
      <c r="I2780" s="116"/>
      <c r="J2780" s="116"/>
      <c r="K2780" s="116"/>
      <c r="L2780" s="116"/>
    </row>
    <row r="2781" spans="9:12" x14ac:dyDescent="0.25">
      <c r="I2781" s="116"/>
      <c r="J2781" s="116"/>
      <c r="K2781" s="116"/>
      <c r="L2781" s="116"/>
    </row>
    <row r="2782" spans="9:12" x14ac:dyDescent="0.25">
      <c r="I2782" s="116"/>
      <c r="J2782" s="116"/>
      <c r="K2782" s="116"/>
      <c r="L2782" s="116"/>
    </row>
    <row r="2783" spans="9:12" x14ac:dyDescent="0.25">
      <c r="I2783" s="116"/>
      <c r="J2783" s="116"/>
      <c r="K2783" s="116"/>
      <c r="L2783" s="116"/>
    </row>
    <row r="2784" spans="9:12" x14ac:dyDescent="0.25">
      <c r="I2784" s="116"/>
      <c r="J2784" s="116"/>
      <c r="K2784" s="116"/>
      <c r="L2784" s="116"/>
    </row>
    <row r="2785" spans="9:12" x14ac:dyDescent="0.25">
      <c r="I2785" s="116"/>
      <c r="J2785" s="116"/>
      <c r="K2785" s="116"/>
      <c r="L2785" s="116"/>
    </row>
    <row r="2786" spans="9:12" x14ac:dyDescent="0.25">
      <c r="I2786" s="116"/>
      <c r="J2786" s="116"/>
      <c r="K2786" s="116"/>
      <c r="L2786" s="116"/>
    </row>
    <row r="2787" spans="9:12" x14ac:dyDescent="0.25">
      <c r="I2787" s="116"/>
      <c r="J2787" s="116"/>
      <c r="K2787" s="116"/>
      <c r="L2787" s="116"/>
    </row>
    <row r="2788" spans="9:12" x14ac:dyDescent="0.25">
      <c r="I2788" s="116"/>
      <c r="J2788" s="116"/>
      <c r="K2788" s="116"/>
      <c r="L2788" s="116"/>
    </row>
    <row r="2789" spans="9:12" x14ac:dyDescent="0.25">
      <c r="I2789" s="116"/>
      <c r="J2789" s="116"/>
      <c r="K2789" s="116"/>
      <c r="L2789" s="116"/>
    </row>
    <row r="2790" spans="9:12" x14ac:dyDescent="0.25">
      <c r="I2790" s="116"/>
      <c r="J2790" s="116"/>
      <c r="K2790" s="116"/>
      <c r="L2790" s="116"/>
    </row>
    <row r="2791" spans="9:12" x14ac:dyDescent="0.25">
      <c r="I2791" s="116"/>
      <c r="J2791" s="116"/>
      <c r="K2791" s="116"/>
      <c r="L2791" s="116"/>
    </row>
    <row r="2792" spans="9:12" x14ac:dyDescent="0.25">
      <c r="I2792" s="116"/>
      <c r="J2792" s="116"/>
      <c r="K2792" s="116"/>
      <c r="L2792" s="116"/>
    </row>
    <row r="2793" spans="9:12" x14ac:dyDescent="0.25">
      <c r="I2793" s="116"/>
      <c r="J2793" s="116"/>
      <c r="K2793" s="116"/>
      <c r="L2793" s="116"/>
    </row>
    <row r="2794" spans="9:12" x14ac:dyDescent="0.25">
      <c r="I2794" s="116"/>
      <c r="J2794" s="116"/>
      <c r="K2794" s="116"/>
      <c r="L2794" s="116"/>
    </row>
    <row r="2795" spans="9:12" x14ac:dyDescent="0.25">
      <c r="I2795" s="116"/>
      <c r="J2795" s="116"/>
      <c r="K2795" s="116"/>
      <c r="L2795" s="116"/>
    </row>
    <row r="2796" spans="9:12" x14ac:dyDescent="0.25">
      <c r="I2796" s="116"/>
      <c r="J2796" s="116"/>
      <c r="K2796" s="116"/>
      <c r="L2796" s="116"/>
    </row>
    <row r="2797" spans="9:12" x14ac:dyDescent="0.25">
      <c r="I2797" s="116"/>
      <c r="J2797" s="116"/>
      <c r="K2797" s="116"/>
      <c r="L2797" s="116"/>
    </row>
    <row r="2798" spans="9:12" x14ac:dyDescent="0.25">
      <c r="I2798" s="116"/>
      <c r="J2798" s="116"/>
      <c r="K2798" s="116"/>
      <c r="L2798" s="116"/>
    </row>
    <row r="2799" spans="9:12" x14ac:dyDescent="0.25">
      <c r="I2799" s="116"/>
      <c r="J2799" s="116"/>
      <c r="K2799" s="116"/>
      <c r="L2799" s="116"/>
    </row>
    <row r="2800" spans="9:12" x14ac:dyDescent="0.25">
      <c r="I2800" s="116"/>
      <c r="J2800" s="116"/>
      <c r="K2800" s="116"/>
      <c r="L2800" s="116"/>
    </row>
    <row r="2801" spans="9:12" x14ac:dyDescent="0.25">
      <c r="I2801" s="116"/>
      <c r="J2801" s="116"/>
      <c r="K2801" s="116"/>
      <c r="L2801" s="116"/>
    </row>
    <row r="2802" spans="9:12" x14ac:dyDescent="0.25">
      <c r="I2802" s="116"/>
      <c r="J2802" s="116"/>
      <c r="K2802" s="116"/>
      <c r="L2802" s="116"/>
    </row>
    <row r="2803" spans="9:12" x14ac:dyDescent="0.25">
      <c r="I2803" s="116"/>
      <c r="J2803" s="116"/>
      <c r="K2803" s="116"/>
      <c r="L2803" s="116"/>
    </row>
    <row r="2804" spans="9:12" x14ac:dyDescent="0.25">
      <c r="I2804" s="116"/>
      <c r="J2804" s="116"/>
      <c r="K2804" s="116"/>
      <c r="L2804" s="116"/>
    </row>
    <row r="2805" spans="9:12" x14ac:dyDescent="0.25">
      <c r="I2805" s="116"/>
      <c r="J2805" s="116"/>
      <c r="K2805" s="116"/>
      <c r="L2805" s="116"/>
    </row>
    <row r="2806" spans="9:12" x14ac:dyDescent="0.25">
      <c r="I2806" s="116"/>
      <c r="J2806" s="116"/>
      <c r="K2806" s="116"/>
      <c r="L2806" s="116"/>
    </row>
    <row r="2807" spans="9:12" x14ac:dyDescent="0.25">
      <c r="I2807" s="116"/>
      <c r="J2807" s="116"/>
      <c r="K2807" s="116"/>
      <c r="L2807" s="116"/>
    </row>
    <row r="2808" spans="9:12" x14ac:dyDescent="0.25">
      <c r="I2808" s="116"/>
      <c r="J2808" s="116"/>
      <c r="K2808" s="116"/>
      <c r="L2808" s="116"/>
    </row>
    <row r="2809" spans="9:12" x14ac:dyDescent="0.25">
      <c r="I2809" s="116"/>
      <c r="J2809" s="116"/>
      <c r="K2809" s="116"/>
      <c r="L2809" s="116"/>
    </row>
    <row r="2810" spans="9:12" x14ac:dyDescent="0.25">
      <c r="I2810" s="116"/>
      <c r="J2810" s="116"/>
      <c r="K2810" s="116"/>
      <c r="L2810" s="116"/>
    </row>
    <row r="2811" spans="9:12" x14ac:dyDescent="0.25">
      <c r="I2811" s="116"/>
      <c r="J2811" s="116"/>
      <c r="K2811" s="116"/>
      <c r="L2811" s="116"/>
    </row>
    <row r="2812" spans="9:12" x14ac:dyDescent="0.25">
      <c r="I2812" s="116"/>
      <c r="J2812" s="116"/>
      <c r="K2812" s="116"/>
      <c r="L2812" s="116"/>
    </row>
    <row r="2813" spans="9:12" x14ac:dyDescent="0.25">
      <c r="I2813" s="116"/>
      <c r="J2813" s="116"/>
      <c r="K2813" s="116"/>
      <c r="L2813" s="116"/>
    </row>
    <row r="2814" spans="9:12" x14ac:dyDescent="0.25">
      <c r="I2814" s="116"/>
      <c r="J2814" s="116"/>
      <c r="K2814" s="116"/>
      <c r="L2814" s="116"/>
    </row>
    <row r="2815" spans="9:12" x14ac:dyDescent="0.25">
      <c r="I2815" s="116"/>
      <c r="J2815" s="116"/>
      <c r="K2815" s="116"/>
      <c r="L2815" s="116"/>
    </row>
    <row r="2816" spans="9:12" x14ac:dyDescent="0.25">
      <c r="I2816" s="116"/>
      <c r="J2816" s="116"/>
      <c r="K2816" s="116"/>
      <c r="L2816" s="116"/>
    </row>
    <row r="2817" spans="9:12" x14ac:dyDescent="0.25">
      <c r="I2817" s="116"/>
      <c r="J2817" s="116"/>
      <c r="K2817" s="116"/>
      <c r="L2817" s="116"/>
    </row>
    <row r="2818" spans="9:12" x14ac:dyDescent="0.25">
      <c r="I2818" s="116"/>
      <c r="J2818" s="116"/>
      <c r="K2818" s="116"/>
      <c r="L2818" s="116"/>
    </row>
    <row r="2819" spans="9:12" x14ac:dyDescent="0.25">
      <c r="I2819" s="116"/>
      <c r="J2819" s="116"/>
      <c r="K2819" s="116"/>
      <c r="L2819" s="116"/>
    </row>
    <row r="2820" spans="9:12" x14ac:dyDescent="0.25">
      <c r="I2820" s="116"/>
      <c r="J2820" s="116"/>
      <c r="K2820" s="116"/>
      <c r="L2820" s="116"/>
    </row>
    <row r="2821" spans="9:12" x14ac:dyDescent="0.25">
      <c r="I2821" s="116"/>
      <c r="J2821" s="116"/>
      <c r="K2821" s="116"/>
      <c r="L2821" s="116"/>
    </row>
    <row r="2822" spans="9:12" x14ac:dyDescent="0.25">
      <c r="I2822" s="116"/>
      <c r="J2822" s="116"/>
      <c r="K2822" s="116"/>
      <c r="L2822" s="116"/>
    </row>
    <row r="2823" spans="9:12" x14ac:dyDescent="0.25">
      <c r="I2823" s="116"/>
      <c r="J2823" s="116"/>
      <c r="K2823" s="116"/>
      <c r="L2823" s="116"/>
    </row>
    <row r="2824" spans="9:12" x14ac:dyDescent="0.25">
      <c r="I2824" s="116"/>
      <c r="J2824" s="116"/>
      <c r="K2824" s="116"/>
      <c r="L2824" s="116"/>
    </row>
    <row r="2825" spans="9:12" x14ac:dyDescent="0.25">
      <c r="I2825" s="116"/>
      <c r="J2825" s="116"/>
      <c r="K2825" s="116"/>
      <c r="L2825" s="116"/>
    </row>
    <row r="2826" spans="9:12" x14ac:dyDescent="0.25">
      <c r="I2826" s="116"/>
      <c r="J2826" s="116"/>
      <c r="K2826" s="116"/>
      <c r="L2826" s="116"/>
    </row>
    <row r="2827" spans="9:12" x14ac:dyDescent="0.25">
      <c r="I2827" s="116"/>
      <c r="J2827" s="116"/>
      <c r="K2827" s="116"/>
      <c r="L2827" s="116"/>
    </row>
    <row r="2828" spans="9:12" x14ac:dyDescent="0.25">
      <c r="I2828" s="116"/>
      <c r="J2828" s="116"/>
      <c r="K2828" s="116"/>
      <c r="L2828" s="116"/>
    </row>
    <row r="2829" spans="9:12" x14ac:dyDescent="0.25">
      <c r="I2829" s="116"/>
      <c r="J2829" s="116"/>
      <c r="K2829" s="116"/>
      <c r="L2829" s="116"/>
    </row>
    <row r="2830" spans="9:12" x14ac:dyDescent="0.25">
      <c r="I2830" s="116"/>
      <c r="J2830" s="116"/>
      <c r="K2830" s="116"/>
      <c r="L2830" s="116"/>
    </row>
    <row r="2831" spans="9:12" x14ac:dyDescent="0.25">
      <c r="I2831" s="116"/>
      <c r="J2831" s="116"/>
      <c r="K2831" s="116"/>
      <c r="L2831" s="116"/>
    </row>
    <row r="2832" spans="9:12" x14ac:dyDescent="0.25">
      <c r="I2832" s="116"/>
      <c r="J2832" s="116"/>
      <c r="K2832" s="116"/>
      <c r="L2832" s="116"/>
    </row>
    <row r="2833" spans="9:12" x14ac:dyDescent="0.25">
      <c r="I2833" s="116"/>
      <c r="J2833" s="116"/>
      <c r="K2833" s="116"/>
      <c r="L2833" s="116"/>
    </row>
    <row r="2834" spans="9:12" x14ac:dyDescent="0.25">
      <c r="I2834" s="116"/>
      <c r="J2834" s="116"/>
      <c r="K2834" s="116"/>
      <c r="L2834" s="116"/>
    </row>
    <row r="2835" spans="9:12" x14ac:dyDescent="0.25">
      <c r="I2835" s="116"/>
      <c r="J2835" s="116"/>
      <c r="K2835" s="116"/>
      <c r="L2835" s="116"/>
    </row>
    <row r="2836" spans="9:12" x14ac:dyDescent="0.25">
      <c r="I2836" s="116"/>
      <c r="J2836" s="116"/>
      <c r="K2836" s="116"/>
      <c r="L2836" s="116"/>
    </row>
    <row r="2837" spans="9:12" x14ac:dyDescent="0.25">
      <c r="I2837" s="116"/>
      <c r="J2837" s="116"/>
      <c r="K2837" s="116"/>
      <c r="L2837" s="116"/>
    </row>
    <row r="2838" spans="9:12" x14ac:dyDescent="0.25">
      <c r="I2838" s="116"/>
      <c r="J2838" s="116"/>
      <c r="K2838" s="116"/>
      <c r="L2838" s="116"/>
    </row>
    <row r="2839" spans="9:12" x14ac:dyDescent="0.25">
      <c r="I2839" s="116"/>
      <c r="J2839" s="116"/>
      <c r="K2839" s="116"/>
      <c r="L2839" s="116"/>
    </row>
    <row r="2840" spans="9:12" x14ac:dyDescent="0.25">
      <c r="I2840" s="116"/>
      <c r="J2840" s="116"/>
      <c r="K2840" s="116"/>
      <c r="L2840" s="116"/>
    </row>
    <row r="2841" spans="9:12" x14ac:dyDescent="0.25">
      <c r="I2841" s="116"/>
      <c r="J2841" s="116"/>
      <c r="K2841" s="116"/>
      <c r="L2841" s="116"/>
    </row>
    <row r="2842" spans="9:12" x14ac:dyDescent="0.25">
      <c r="I2842" s="116"/>
      <c r="J2842" s="116"/>
      <c r="K2842" s="116"/>
      <c r="L2842" s="116"/>
    </row>
    <row r="2843" spans="9:12" x14ac:dyDescent="0.25">
      <c r="I2843" s="116"/>
      <c r="J2843" s="116"/>
      <c r="K2843" s="116"/>
      <c r="L2843" s="116"/>
    </row>
    <row r="2844" spans="9:12" x14ac:dyDescent="0.25">
      <c r="I2844" s="116"/>
      <c r="J2844" s="116"/>
      <c r="K2844" s="116"/>
      <c r="L2844" s="116"/>
    </row>
    <row r="2845" spans="9:12" x14ac:dyDescent="0.25">
      <c r="I2845" s="116"/>
      <c r="J2845" s="116"/>
      <c r="K2845" s="116"/>
      <c r="L2845" s="116"/>
    </row>
    <row r="2846" spans="9:12" x14ac:dyDescent="0.25">
      <c r="I2846" s="116"/>
      <c r="J2846" s="116"/>
      <c r="K2846" s="116"/>
      <c r="L2846" s="116"/>
    </row>
    <row r="2847" spans="9:12" x14ac:dyDescent="0.25">
      <c r="I2847" s="116"/>
      <c r="J2847" s="116"/>
      <c r="K2847" s="116"/>
      <c r="L2847" s="116"/>
    </row>
    <row r="2848" spans="9:12" x14ac:dyDescent="0.25">
      <c r="I2848" s="116"/>
      <c r="J2848" s="116"/>
      <c r="K2848" s="116"/>
      <c r="L2848" s="116"/>
    </row>
    <row r="2849" spans="9:12" x14ac:dyDescent="0.25">
      <c r="I2849" s="116"/>
      <c r="J2849" s="116"/>
      <c r="K2849" s="116"/>
      <c r="L2849" s="116"/>
    </row>
    <row r="2850" spans="9:12" x14ac:dyDescent="0.25">
      <c r="I2850" s="116"/>
      <c r="J2850" s="116"/>
      <c r="K2850" s="116"/>
      <c r="L2850" s="116"/>
    </row>
    <row r="2851" spans="9:12" x14ac:dyDescent="0.25">
      <c r="I2851" s="116"/>
      <c r="J2851" s="116"/>
      <c r="K2851" s="116"/>
      <c r="L2851" s="116"/>
    </row>
    <row r="2852" spans="9:12" x14ac:dyDescent="0.25">
      <c r="I2852" s="116"/>
      <c r="J2852" s="116"/>
      <c r="K2852" s="116"/>
      <c r="L2852" s="116"/>
    </row>
    <row r="2853" spans="9:12" x14ac:dyDescent="0.25">
      <c r="I2853" s="116"/>
      <c r="J2853" s="116"/>
      <c r="K2853" s="116"/>
      <c r="L2853" s="116"/>
    </row>
    <row r="2854" spans="9:12" x14ac:dyDescent="0.25">
      <c r="I2854" s="116"/>
      <c r="J2854" s="116"/>
      <c r="K2854" s="116"/>
      <c r="L2854" s="116"/>
    </row>
    <row r="2855" spans="9:12" x14ac:dyDescent="0.25">
      <c r="I2855" s="116"/>
      <c r="J2855" s="116"/>
      <c r="K2855" s="116"/>
      <c r="L2855" s="116"/>
    </row>
    <row r="2856" spans="9:12" x14ac:dyDescent="0.25">
      <c r="I2856" s="116"/>
      <c r="J2856" s="116"/>
      <c r="K2856" s="116"/>
      <c r="L2856" s="116"/>
    </row>
    <row r="2857" spans="9:12" x14ac:dyDescent="0.25">
      <c r="I2857" s="116"/>
      <c r="J2857" s="116"/>
      <c r="K2857" s="116"/>
      <c r="L2857" s="116"/>
    </row>
    <row r="2858" spans="9:12" x14ac:dyDescent="0.25">
      <c r="I2858" s="116"/>
      <c r="J2858" s="116"/>
      <c r="K2858" s="116"/>
      <c r="L2858" s="116"/>
    </row>
    <row r="2859" spans="9:12" x14ac:dyDescent="0.25">
      <c r="I2859" s="116"/>
      <c r="J2859" s="116"/>
      <c r="K2859" s="116"/>
      <c r="L2859" s="116"/>
    </row>
    <row r="2860" spans="9:12" x14ac:dyDescent="0.25">
      <c r="I2860" s="116"/>
      <c r="J2860" s="116"/>
      <c r="K2860" s="116"/>
      <c r="L2860" s="116"/>
    </row>
    <row r="2861" spans="9:12" x14ac:dyDescent="0.25">
      <c r="I2861" s="116"/>
      <c r="J2861" s="116"/>
      <c r="K2861" s="116"/>
      <c r="L2861" s="116"/>
    </row>
    <row r="2862" spans="9:12" x14ac:dyDescent="0.25">
      <c r="I2862" s="116"/>
      <c r="J2862" s="116"/>
      <c r="K2862" s="116"/>
      <c r="L2862" s="116"/>
    </row>
    <row r="2863" spans="9:12" x14ac:dyDescent="0.25">
      <c r="I2863" s="116"/>
      <c r="J2863" s="116"/>
      <c r="K2863" s="116"/>
      <c r="L2863" s="116"/>
    </row>
    <row r="2864" spans="9:12" x14ac:dyDescent="0.25">
      <c r="I2864" s="116"/>
      <c r="J2864" s="116"/>
      <c r="K2864" s="116"/>
      <c r="L2864" s="116"/>
    </row>
    <row r="2865" spans="9:12" x14ac:dyDescent="0.25">
      <c r="I2865" s="116"/>
      <c r="J2865" s="116"/>
      <c r="K2865" s="116"/>
      <c r="L2865" s="116"/>
    </row>
    <row r="2866" spans="9:12" x14ac:dyDescent="0.25">
      <c r="I2866" s="116"/>
      <c r="J2866" s="116"/>
      <c r="K2866" s="116"/>
      <c r="L2866" s="116"/>
    </row>
    <row r="2867" spans="9:12" x14ac:dyDescent="0.25">
      <c r="I2867" s="116"/>
      <c r="J2867" s="116"/>
      <c r="K2867" s="116"/>
      <c r="L2867" s="116"/>
    </row>
    <row r="2868" spans="9:12" x14ac:dyDescent="0.25">
      <c r="I2868" s="116"/>
      <c r="J2868" s="116"/>
      <c r="K2868" s="116"/>
      <c r="L2868" s="116"/>
    </row>
    <row r="2869" spans="9:12" x14ac:dyDescent="0.25">
      <c r="I2869" s="116"/>
      <c r="J2869" s="116"/>
      <c r="K2869" s="116"/>
      <c r="L2869" s="116"/>
    </row>
    <row r="2870" spans="9:12" x14ac:dyDescent="0.25">
      <c r="I2870" s="116"/>
      <c r="J2870" s="116"/>
      <c r="K2870" s="116"/>
      <c r="L2870" s="116"/>
    </row>
    <row r="2871" spans="9:12" x14ac:dyDescent="0.25">
      <c r="I2871" s="116"/>
      <c r="J2871" s="116"/>
      <c r="K2871" s="116"/>
      <c r="L2871" s="116"/>
    </row>
    <row r="2872" spans="9:12" x14ac:dyDescent="0.25">
      <c r="I2872" s="116"/>
      <c r="J2872" s="116"/>
      <c r="K2872" s="116"/>
      <c r="L2872" s="116"/>
    </row>
    <row r="2873" spans="9:12" x14ac:dyDescent="0.25">
      <c r="I2873" s="116"/>
      <c r="J2873" s="116"/>
      <c r="K2873" s="116"/>
      <c r="L2873" s="116"/>
    </row>
    <row r="2874" spans="9:12" x14ac:dyDescent="0.25">
      <c r="I2874" s="116"/>
      <c r="J2874" s="116"/>
      <c r="K2874" s="116"/>
      <c r="L2874" s="116"/>
    </row>
    <row r="2875" spans="9:12" x14ac:dyDescent="0.25">
      <c r="I2875" s="116"/>
      <c r="J2875" s="116"/>
      <c r="K2875" s="116"/>
      <c r="L2875" s="116"/>
    </row>
    <row r="2876" spans="9:12" x14ac:dyDescent="0.25">
      <c r="I2876" s="116"/>
      <c r="J2876" s="116"/>
      <c r="K2876" s="116"/>
      <c r="L2876" s="116"/>
    </row>
    <row r="2877" spans="9:12" x14ac:dyDescent="0.25">
      <c r="I2877" s="116"/>
      <c r="J2877" s="116"/>
      <c r="K2877" s="116"/>
      <c r="L2877" s="116"/>
    </row>
    <row r="2878" spans="9:12" x14ac:dyDescent="0.25">
      <c r="I2878" s="116"/>
      <c r="J2878" s="116"/>
      <c r="K2878" s="116"/>
      <c r="L2878" s="116"/>
    </row>
    <row r="2879" spans="9:12" x14ac:dyDescent="0.25">
      <c r="I2879" s="116"/>
      <c r="J2879" s="116"/>
      <c r="K2879" s="116"/>
      <c r="L2879" s="116"/>
    </row>
    <row r="2880" spans="9:12" x14ac:dyDescent="0.25">
      <c r="I2880" s="116"/>
      <c r="J2880" s="116"/>
      <c r="K2880" s="116"/>
      <c r="L2880" s="116"/>
    </row>
    <row r="2881" spans="9:12" x14ac:dyDescent="0.25">
      <c r="I2881" s="116"/>
      <c r="J2881" s="116"/>
      <c r="K2881" s="116"/>
      <c r="L2881" s="116"/>
    </row>
    <row r="2882" spans="9:12" x14ac:dyDescent="0.25">
      <c r="I2882" s="116"/>
      <c r="J2882" s="116"/>
      <c r="K2882" s="116"/>
      <c r="L2882" s="116"/>
    </row>
    <row r="2883" spans="9:12" x14ac:dyDescent="0.25">
      <c r="I2883" s="116"/>
      <c r="J2883" s="116"/>
      <c r="K2883" s="116"/>
      <c r="L2883" s="116"/>
    </row>
    <row r="2884" spans="9:12" x14ac:dyDescent="0.25">
      <c r="I2884" s="116"/>
      <c r="J2884" s="116"/>
      <c r="K2884" s="116"/>
      <c r="L2884" s="116"/>
    </row>
    <row r="2885" spans="9:12" x14ac:dyDescent="0.25">
      <c r="I2885" s="116"/>
      <c r="J2885" s="116"/>
      <c r="K2885" s="116"/>
      <c r="L2885" s="116"/>
    </row>
    <row r="2886" spans="9:12" x14ac:dyDescent="0.25">
      <c r="I2886" s="116"/>
      <c r="J2886" s="116"/>
      <c r="K2886" s="116"/>
      <c r="L2886" s="116"/>
    </row>
    <row r="2887" spans="9:12" x14ac:dyDescent="0.25">
      <c r="I2887" s="116"/>
      <c r="J2887" s="116"/>
      <c r="K2887" s="116"/>
      <c r="L2887" s="116"/>
    </row>
    <row r="2888" spans="9:12" x14ac:dyDescent="0.25">
      <c r="I2888" s="116"/>
      <c r="J2888" s="116"/>
      <c r="K2888" s="116"/>
      <c r="L2888" s="116"/>
    </row>
    <row r="2889" spans="9:12" x14ac:dyDescent="0.25">
      <c r="I2889" s="116"/>
      <c r="J2889" s="116"/>
      <c r="K2889" s="116"/>
      <c r="L2889" s="116"/>
    </row>
    <row r="2890" spans="9:12" x14ac:dyDescent="0.25">
      <c r="I2890" s="116"/>
      <c r="J2890" s="116"/>
      <c r="K2890" s="116"/>
      <c r="L2890" s="116"/>
    </row>
    <row r="2891" spans="9:12" x14ac:dyDescent="0.25">
      <c r="I2891" s="116"/>
      <c r="J2891" s="116"/>
      <c r="K2891" s="116"/>
      <c r="L2891" s="116"/>
    </row>
    <row r="2892" spans="9:12" x14ac:dyDescent="0.25">
      <c r="I2892" s="116"/>
      <c r="J2892" s="116"/>
      <c r="K2892" s="116"/>
      <c r="L2892" s="116"/>
    </row>
    <row r="2893" spans="9:12" x14ac:dyDescent="0.25">
      <c r="I2893" s="116"/>
      <c r="J2893" s="116"/>
      <c r="K2893" s="116"/>
      <c r="L2893" s="116"/>
    </row>
    <row r="2894" spans="9:12" x14ac:dyDescent="0.25">
      <c r="I2894" s="116"/>
      <c r="J2894" s="116"/>
      <c r="K2894" s="116"/>
      <c r="L2894" s="116"/>
    </row>
    <row r="2895" spans="9:12" x14ac:dyDescent="0.25">
      <c r="I2895" s="116"/>
      <c r="J2895" s="116"/>
      <c r="K2895" s="116"/>
      <c r="L2895" s="116"/>
    </row>
    <row r="2896" spans="9:12" x14ac:dyDescent="0.25">
      <c r="I2896" s="116"/>
      <c r="J2896" s="116"/>
      <c r="K2896" s="116"/>
      <c r="L2896" s="116"/>
    </row>
    <row r="2897" spans="9:12" x14ac:dyDescent="0.25">
      <c r="I2897" s="116"/>
      <c r="J2897" s="116"/>
      <c r="K2897" s="116"/>
      <c r="L2897" s="116"/>
    </row>
    <row r="2898" spans="9:12" x14ac:dyDescent="0.25">
      <c r="I2898" s="116"/>
      <c r="J2898" s="116"/>
      <c r="K2898" s="116"/>
      <c r="L2898" s="116"/>
    </row>
    <row r="2899" spans="9:12" x14ac:dyDescent="0.25">
      <c r="I2899" s="116"/>
      <c r="J2899" s="116"/>
      <c r="K2899" s="116"/>
      <c r="L2899" s="116"/>
    </row>
    <row r="2900" spans="9:12" x14ac:dyDescent="0.25">
      <c r="I2900" s="116"/>
      <c r="J2900" s="116"/>
      <c r="K2900" s="116"/>
      <c r="L2900" s="116"/>
    </row>
    <row r="2901" spans="9:12" x14ac:dyDescent="0.25">
      <c r="I2901" s="116"/>
      <c r="J2901" s="116"/>
      <c r="K2901" s="116"/>
      <c r="L2901" s="116"/>
    </row>
    <row r="2902" spans="9:12" x14ac:dyDescent="0.25">
      <c r="I2902" s="116"/>
      <c r="J2902" s="116"/>
      <c r="K2902" s="116"/>
      <c r="L2902" s="116"/>
    </row>
    <row r="2903" spans="9:12" x14ac:dyDescent="0.25">
      <c r="I2903" s="116"/>
      <c r="J2903" s="116"/>
      <c r="K2903" s="116"/>
      <c r="L2903" s="116"/>
    </row>
    <row r="2904" spans="9:12" x14ac:dyDescent="0.25">
      <c r="I2904" s="116"/>
      <c r="J2904" s="116"/>
      <c r="K2904" s="116"/>
      <c r="L2904" s="116"/>
    </row>
    <row r="2905" spans="9:12" x14ac:dyDescent="0.25">
      <c r="I2905" s="116"/>
      <c r="J2905" s="116"/>
      <c r="K2905" s="116"/>
      <c r="L2905" s="116"/>
    </row>
    <row r="2906" spans="9:12" x14ac:dyDescent="0.25">
      <c r="I2906" s="116"/>
      <c r="J2906" s="116"/>
      <c r="K2906" s="116"/>
      <c r="L2906" s="116"/>
    </row>
    <row r="2907" spans="9:12" x14ac:dyDescent="0.25">
      <c r="I2907" s="116"/>
      <c r="J2907" s="116"/>
      <c r="K2907" s="116"/>
      <c r="L2907" s="116"/>
    </row>
    <row r="2908" spans="9:12" x14ac:dyDescent="0.25">
      <c r="I2908" s="116"/>
      <c r="J2908" s="116"/>
      <c r="K2908" s="116"/>
      <c r="L2908" s="116"/>
    </row>
    <row r="2909" spans="9:12" x14ac:dyDescent="0.25">
      <c r="I2909" s="116"/>
      <c r="J2909" s="116"/>
      <c r="K2909" s="116"/>
      <c r="L2909" s="116"/>
    </row>
    <row r="2910" spans="9:12" x14ac:dyDescent="0.25">
      <c r="I2910" s="116"/>
      <c r="J2910" s="116"/>
      <c r="K2910" s="116"/>
      <c r="L2910" s="116"/>
    </row>
    <row r="2911" spans="9:12" x14ac:dyDescent="0.25">
      <c r="I2911" s="116"/>
      <c r="J2911" s="116"/>
      <c r="K2911" s="116"/>
      <c r="L2911" s="116"/>
    </row>
    <row r="2912" spans="9:12" x14ac:dyDescent="0.25">
      <c r="I2912" s="116"/>
      <c r="J2912" s="116"/>
      <c r="K2912" s="116"/>
      <c r="L2912" s="116"/>
    </row>
    <row r="2913" spans="9:12" x14ac:dyDescent="0.25">
      <c r="I2913" s="116"/>
      <c r="J2913" s="116"/>
      <c r="K2913" s="116"/>
      <c r="L2913" s="116"/>
    </row>
    <row r="2914" spans="9:12" x14ac:dyDescent="0.25">
      <c r="I2914" s="116"/>
      <c r="J2914" s="116"/>
      <c r="K2914" s="116"/>
      <c r="L2914" s="116"/>
    </row>
    <row r="2915" spans="9:12" x14ac:dyDescent="0.25">
      <c r="I2915" s="116"/>
      <c r="J2915" s="116"/>
      <c r="K2915" s="116"/>
      <c r="L2915" s="116"/>
    </row>
    <row r="2916" spans="9:12" x14ac:dyDescent="0.25">
      <c r="I2916" s="116"/>
      <c r="J2916" s="116"/>
      <c r="K2916" s="116"/>
      <c r="L2916" s="116"/>
    </row>
    <row r="2917" spans="9:12" x14ac:dyDescent="0.25">
      <c r="I2917" s="116"/>
      <c r="J2917" s="116"/>
      <c r="K2917" s="116"/>
      <c r="L2917" s="116"/>
    </row>
    <row r="2918" spans="9:12" x14ac:dyDescent="0.25">
      <c r="I2918" s="116"/>
      <c r="J2918" s="116"/>
      <c r="K2918" s="116"/>
      <c r="L2918" s="116"/>
    </row>
    <row r="2919" spans="9:12" x14ac:dyDescent="0.25">
      <c r="I2919" s="116"/>
      <c r="J2919" s="116"/>
      <c r="K2919" s="116"/>
      <c r="L2919" s="116"/>
    </row>
    <row r="2920" spans="9:12" x14ac:dyDescent="0.25">
      <c r="I2920" s="116"/>
      <c r="J2920" s="116"/>
      <c r="K2920" s="116"/>
      <c r="L2920" s="116"/>
    </row>
    <row r="2921" spans="9:12" x14ac:dyDescent="0.25">
      <c r="I2921" s="116"/>
      <c r="J2921" s="116"/>
      <c r="K2921" s="116"/>
      <c r="L2921" s="116"/>
    </row>
    <row r="2922" spans="9:12" x14ac:dyDescent="0.25">
      <c r="I2922" s="116"/>
      <c r="J2922" s="116"/>
      <c r="K2922" s="116"/>
      <c r="L2922" s="116"/>
    </row>
    <row r="2923" spans="9:12" x14ac:dyDescent="0.25">
      <c r="I2923" s="116"/>
      <c r="J2923" s="116"/>
      <c r="K2923" s="116"/>
      <c r="L2923" s="116"/>
    </row>
    <row r="2924" spans="9:12" x14ac:dyDescent="0.25">
      <c r="I2924" s="116"/>
      <c r="J2924" s="116"/>
      <c r="K2924" s="116"/>
      <c r="L2924" s="116"/>
    </row>
    <row r="2925" spans="9:12" x14ac:dyDescent="0.25">
      <c r="I2925" s="116"/>
      <c r="J2925" s="116"/>
      <c r="K2925" s="116"/>
      <c r="L2925" s="116"/>
    </row>
    <row r="2926" spans="9:12" x14ac:dyDescent="0.25">
      <c r="I2926" s="116"/>
      <c r="J2926" s="116"/>
      <c r="K2926" s="116"/>
      <c r="L2926" s="116"/>
    </row>
    <row r="2927" spans="9:12" x14ac:dyDescent="0.25">
      <c r="I2927" s="116"/>
      <c r="J2927" s="116"/>
      <c r="K2927" s="116"/>
      <c r="L2927" s="116"/>
    </row>
    <row r="2928" spans="9:12" x14ac:dyDescent="0.25">
      <c r="I2928" s="116"/>
      <c r="J2928" s="116"/>
      <c r="K2928" s="116"/>
      <c r="L2928" s="116"/>
    </row>
    <row r="2929" spans="9:12" x14ac:dyDescent="0.25">
      <c r="I2929" s="116"/>
      <c r="J2929" s="116"/>
      <c r="K2929" s="116"/>
      <c r="L2929" s="116"/>
    </row>
    <row r="2930" spans="9:12" x14ac:dyDescent="0.25">
      <c r="I2930" s="116"/>
      <c r="J2930" s="116"/>
      <c r="K2930" s="116"/>
      <c r="L2930" s="116"/>
    </row>
    <row r="2931" spans="9:12" x14ac:dyDescent="0.25">
      <c r="I2931" s="116"/>
      <c r="J2931" s="116"/>
      <c r="K2931" s="116"/>
      <c r="L2931" s="116"/>
    </row>
    <row r="2932" spans="9:12" x14ac:dyDescent="0.25">
      <c r="I2932" s="116"/>
      <c r="J2932" s="116"/>
      <c r="K2932" s="116"/>
      <c r="L2932" s="116"/>
    </row>
    <row r="2933" spans="9:12" x14ac:dyDescent="0.25">
      <c r="I2933" s="116"/>
      <c r="J2933" s="116"/>
      <c r="K2933" s="116"/>
      <c r="L2933" s="116"/>
    </row>
    <row r="2934" spans="9:12" x14ac:dyDescent="0.25">
      <c r="I2934" s="116"/>
      <c r="J2934" s="116"/>
      <c r="K2934" s="116"/>
      <c r="L2934" s="116"/>
    </row>
    <row r="2935" spans="9:12" x14ac:dyDescent="0.25">
      <c r="I2935" s="116"/>
      <c r="J2935" s="116"/>
      <c r="K2935" s="116"/>
      <c r="L2935" s="116"/>
    </row>
    <row r="2936" spans="9:12" x14ac:dyDescent="0.25">
      <c r="I2936" s="116"/>
      <c r="J2936" s="116"/>
      <c r="K2936" s="116"/>
      <c r="L2936" s="116"/>
    </row>
    <row r="2937" spans="9:12" x14ac:dyDescent="0.25">
      <c r="I2937" s="116"/>
      <c r="J2937" s="116"/>
      <c r="K2937" s="116"/>
      <c r="L2937" s="116"/>
    </row>
    <row r="2938" spans="9:12" x14ac:dyDescent="0.25">
      <c r="I2938" s="116"/>
      <c r="J2938" s="116"/>
      <c r="K2938" s="116"/>
      <c r="L2938" s="116"/>
    </row>
    <row r="2939" spans="9:12" x14ac:dyDescent="0.25">
      <c r="I2939" s="116"/>
      <c r="J2939" s="116"/>
      <c r="K2939" s="116"/>
      <c r="L2939" s="116"/>
    </row>
    <row r="2940" spans="9:12" x14ac:dyDescent="0.25">
      <c r="I2940" s="116"/>
      <c r="J2940" s="116"/>
      <c r="K2940" s="116"/>
      <c r="L2940" s="116"/>
    </row>
    <row r="2941" spans="9:12" x14ac:dyDescent="0.25">
      <c r="I2941" s="116"/>
      <c r="J2941" s="116"/>
      <c r="K2941" s="116"/>
      <c r="L2941" s="116"/>
    </row>
    <row r="2942" spans="9:12" x14ac:dyDescent="0.25">
      <c r="I2942" s="116"/>
      <c r="J2942" s="116"/>
      <c r="K2942" s="116"/>
      <c r="L2942" s="116"/>
    </row>
    <row r="2943" spans="9:12" x14ac:dyDescent="0.25">
      <c r="I2943" s="116"/>
      <c r="J2943" s="116"/>
      <c r="K2943" s="116"/>
      <c r="L2943" s="116"/>
    </row>
    <row r="2944" spans="9:12" x14ac:dyDescent="0.25">
      <c r="I2944" s="116"/>
      <c r="J2944" s="116"/>
      <c r="K2944" s="116"/>
      <c r="L2944" s="116"/>
    </row>
    <row r="2945" spans="9:12" x14ac:dyDescent="0.25">
      <c r="I2945" s="116"/>
      <c r="J2945" s="116"/>
      <c r="K2945" s="116"/>
      <c r="L2945" s="116"/>
    </row>
    <row r="2946" spans="9:12" x14ac:dyDescent="0.25">
      <c r="I2946" s="116"/>
      <c r="J2946" s="116"/>
      <c r="K2946" s="116"/>
      <c r="L2946" s="116"/>
    </row>
    <row r="2947" spans="9:12" x14ac:dyDescent="0.25">
      <c r="I2947" s="116"/>
      <c r="J2947" s="116"/>
      <c r="K2947" s="116"/>
      <c r="L2947" s="116"/>
    </row>
    <row r="2948" spans="9:12" x14ac:dyDescent="0.25">
      <c r="I2948" s="116"/>
      <c r="J2948" s="116"/>
      <c r="K2948" s="116"/>
      <c r="L2948" s="116"/>
    </row>
    <row r="2949" spans="9:12" x14ac:dyDescent="0.25">
      <c r="I2949" s="116"/>
      <c r="J2949" s="116"/>
      <c r="K2949" s="116"/>
      <c r="L2949" s="116"/>
    </row>
    <row r="2950" spans="9:12" x14ac:dyDescent="0.25">
      <c r="I2950" s="116"/>
      <c r="J2950" s="116"/>
      <c r="K2950" s="116"/>
      <c r="L2950" s="116"/>
    </row>
    <row r="2951" spans="9:12" x14ac:dyDescent="0.25">
      <c r="I2951" s="116"/>
      <c r="J2951" s="116"/>
      <c r="K2951" s="116"/>
      <c r="L2951" s="116"/>
    </row>
    <row r="2952" spans="9:12" x14ac:dyDescent="0.25">
      <c r="I2952" s="116"/>
      <c r="J2952" s="116"/>
      <c r="K2952" s="116"/>
      <c r="L2952" s="116"/>
    </row>
    <row r="2953" spans="9:12" x14ac:dyDescent="0.25">
      <c r="I2953" s="116"/>
      <c r="J2953" s="116"/>
      <c r="K2953" s="116"/>
      <c r="L2953" s="116"/>
    </row>
    <row r="2954" spans="9:12" x14ac:dyDescent="0.25">
      <c r="I2954" s="116"/>
      <c r="J2954" s="116"/>
      <c r="K2954" s="116"/>
      <c r="L2954" s="116"/>
    </row>
    <row r="2955" spans="9:12" x14ac:dyDescent="0.25">
      <c r="I2955" s="116"/>
      <c r="J2955" s="116"/>
      <c r="K2955" s="116"/>
      <c r="L2955" s="116"/>
    </row>
    <row r="2956" spans="9:12" x14ac:dyDescent="0.25">
      <c r="I2956" s="116"/>
      <c r="J2956" s="116"/>
      <c r="K2956" s="116"/>
      <c r="L2956" s="116"/>
    </row>
    <row r="2957" spans="9:12" x14ac:dyDescent="0.25">
      <c r="I2957" s="116"/>
      <c r="J2957" s="116"/>
      <c r="K2957" s="116"/>
      <c r="L2957" s="116"/>
    </row>
    <row r="2958" spans="9:12" x14ac:dyDescent="0.25">
      <c r="I2958" s="116"/>
      <c r="J2958" s="116"/>
      <c r="K2958" s="116"/>
      <c r="L2958" s="116"/>
    </row>
    <row r="2959" spans="9:12" x14ac:dyDescent="0.25">
      <c r="I2959" s="116"/>
      <c r="J2959" s="116"/>
      <c r="K2959" s="116"/>
      <c r="L2959" s="116"/>
    </row>
    <row r="2960" spans="9:12" x14ac:dyDescent="0.25">
      <c r="I2960" s="116"/>
      <c r="J2960" s="116"/>
      <c r="K2960" s="116"/>
      <c r="L2960" s="116"/>
    </row>
    <row r="2961" spans="9:12" x14ac:dyDescent="0.25">
      <c r="I2961" s="116"/>
      <c r="J2961" s="116"/>
      <c r="K2961" s="116"/>
      <c r="L2961" s="116"/>
    </row>
    <row r="2962" spans="9:12" x14ac:dyDescent="0.25">
      <c r="I2962" s="116"/>
      <c r="J2962" s="116"/>
      <c r="K2962" s="116"/>
      <c r="L2962" s="116"/>
    </row>
    <row r="2963" spans="9:12" x14ac:dyDescent="0.25">
      <c r="I2963" s="116"/>
      <c r="J2963" s="116"/>
      <c r="K2963" s="116"/>
      <c r="L2963" s="116"/>
    </row>
    <row r="2964" spans="9:12" x14ac:dyDescent="0.25">
      <c r="I2964" s="116"/>
      <c r="J2964" s="116"/>
      <c r="K2964" s="116"/>
      <c r="L2964" s="116"/>
    </row>
    <row r="2965" spans="9:12" x14ac:dyDescent="0.25">
      <c r="I2965" s="116"/>
      <c r="J2965" s="116"/>
      <c r="K2965" s="116"/>
      <c r="L2965" s="116"/>
    </row>
    <row r="2966" spans="9:12" x14ac:dyDescent="0.25">
      <c r="I2966" s="116"/>
      <c r="J2966" s="116"/>
      <c r="K2966" s="116"/>
      <c r="L2966" s="116"/>
    </row>
    <row r="2967" spans="9:12" x14ac:dyDescent="0.25">
      <c r="I2967" s="116"/>
      <c r="J2967" s="116"/>
      <c r="K2967" s="116"/>
      <c r="L2967" s="116"/>
    </row>
    <row r="2968" spans="9:12" x14ac:dyDescent="0.25">
      <c r="I2968" s="116"/>
      <c r="J2968" s="116"/>
      <c r="K2968" s="116"/>
      <c r="L2968" s="116"/>
    </row>
    <row r="2969" spans="9:12" x14ac:dyDescent="0.25">
      <c r="I2969" s="116"/>
      <c r="J2969" s="116"/>
      <c r="K2969" s="116"/>
      <c r="L2969" s="116"/>
    </row>
    <row r="2970" spans="9:12" x14ac:dyDescent="0.25">
      <c r="I2970" s="116"/>
      <c r="J2970" s="116"/>
      <c r="K2970" s="116"/>
      <c r="L2970" s="116"/>
    </row>
    <row r="2971" spans="9:12" x14ac:dyDescent="0.25">
      <c r="I2971" s="116"/>
      <c r="J2971" s="116"/>
      <c r="K2971" s="116"/>
      <c r="L2971" s="116"/>
    </row>
    <row r="2972" spans="9:12" x14ac:dyDescent="0.25">
      <c r="I2972" s="116"/>
      <c r="J2972" s="116"/>
      <c r="K2972" s="116"/>
      <c r="L2972" s="116"/>
    </row>
    <row r="2973" spans="9:12" x14ac:dyDescent="0.25">
      <c r="I2973" s="116"/>
      <c r="J2973" s="116"/>
      <c r="K2973" s="116"/>
      <c r="L2973" s="116"/>
    </row>
    <row r="2974" spans="9:12" x14ac:dyDescent="0.25">
      <c r="I2974" s="116"/>
      <c r="J2974" s="116"/>
      <c r="K2974" s="116"/>
      <c r="L2974" s="116"/>
    </row>
    <row r="2975" spans="9:12" x14ac:dyDescent="0.25">
      <c r="I2975" s="116"/>
      <c r="J2975" s="116"/>
      <c r="K2975" s="116"/>
      <c r="L2975" s="116"/>
    </row>
    <row r="2976" spans="9:12" x14ac:dyDescent="0.25">
      <c r="I2976" s="116"/>
      <c r="J2976" s="116"/>
      <c r="K2976" s="116"/>
      <c r="L2976" s="116"/>
    </row>
    <row r="2977" spans="9:12" x14ac:dyDescent="0.25">
      <c r="I2977" s="116"/>
      <c r="J2977" s="116"/>
      <c r="K2977" s="116"/>
      <c r="L2977" s="116"/>
    </row>
    <row r="2978" spans="9:12" x14ac:dyDescent="0.25">
      <c r="I2978" s="116"/>
      <c r="J2978" s="116"/>
      <c r="K2978" s="116"/>
      <c r="L2978" s="116"/>
    </row>
    <row r="2979" spans="9:12" x14ac:dyDescent="0.25">
      <c r="I2979" s="116"/>
      <c r="J2979" s="116"/>
      <c r="K2979" s="116"/>
      <c r="L2979" s="116"/>
    </row>
    <row r="2980" spans="9:12" x14ac:dyDescent="0.25">
      <c r="I2980" s="116"/>
      <c r="J2980" s="116"/>
      <c r="K2980" s="116"/>
      <c r="L2980" s="116"/>
    </row>
    <row r="2981" spans="9:12" x14ac:dyDescent="0.25">
      <c r="I2981" s="116"/>
      <c r="J2981" s="116"/>
      <c r="K2981" s="116"/>
      <c r="L2981" s="116"/>
    </row>
    <row r="2982" spans="9:12" x14ac:dyDescent="0.25">
      <c r="I2982" s="116"/>
      <c r="J2982" s="116"/>
      <c r="K2982" s="116"/>
      <c r="L2982" s="116"/>
    </row>
    <row r="2983" spans="9:12" x14ac:dyDescent="0.25">
      <c r="I2983" s="116"/>
      <c r="J2983" s="116"/>
      <c r="K2983" s="116"/>
      <c r="L2983" s="116"/>
    </row>
    <row r="2984" spans="9:12" x14ac:dyDescent="0.25">
      <c r="I2984" s="116"/>
      <c r="J2984" s="116"/>
      <c r="K2984" s="116"/>
      <c r="L2984" s="116"/>
    </row>
    <row r="2985" spans="9:12" x14ac:dyDescent="0.25">
      <c r="I2985" s="116"/>
      <c r="J2985" s="116"/>
      <c r="K2985" s="116"/>
      <c r="L2985" s="116"/>
    </row>
    <row r="2986" spans="9:12" x14ac:dyDescent="0.25">
      <c r="I2986" s="116"/>
      <c r="J2986" s="116"/>
      <c r="K2986" s="116"/>
      <c r="L2986" s="116"/>
    </row>
    <row r="2987" spans="9:12" x14ac:dyDescent="0.25">
      <c r="I2987" s="116"/>
      <c r="J2987" s="116"/>
      <c r="K2987" s="116"/>
      <c r="L2987" s="116"/>
    </row>
    <row r="2988" spans="9:12" x14ac:dyDescent="0.25">
      <c r="I2988" s="116"/>
      <c r="J2988" s="116"/>
      <c r="K2988" s="116"/>
      <c r="L2988" s="116"/>
    </row>
    <row r="2989" spans="9:12" x14ac:dyDescent="0.25">
      <c r="I2989" s="116"/>
      <c r="J2989" s="116"/>
      <c r="K2989" s="116"/>
      <c r="L2989" s="116"/>
    </row>
    <row r="2990" spans="9:12" x14ac:dyDescent="0.25">
      <c r="I2990" s="116"/>
      <c r="J2990" s="116"/>
      <c r="K2990" s="116"/>
      <c r="L2990" s="116"/>
    </row>
    <row r="2991" spans="9:12" x14ac:dyDescent="0.25">
      <c r="I2991" s="116"/>
      <c r="J2991" s="116"/>
      <c r="K2991" s="116"/>
      <c r="L2991" s="116"/>
    </row>
    <row r="2992" spans="9:12" x14ac:dyDescent="0.25">
      <c r="I2992" s="116"/>
      <c r="J2992" s="116"/>
      <c r="K2992" s="116"/>
      <c r="L2992" s="116"/>
    </row>
    <row r="2993" spans="9:12" x14ac:dyDescent="0.25">
      <c r="I2993" s="116"/>
      <c r="J2993" s="116"/>
      <c r="K2993" s="116"/>
      <c r="L2993" s="116"/>
    </row>
    <row r="2994" spans="9:12" x14ac:dyDescent="0.25">
      <c r="I2994" s="116"/>
      <c r="J2994" s="116"/>
      <c r="K2994" s="116"/>
      <c r="L2994" s="116"/>
    </row>
    <row r="2995" spans="9:12" x14ac:dyDescent="0.25">
      <c r="I2995" s="116"/>
      <c r="J2995" s="116"/>
      <c r="K2995" s="116"/>
      <c r="L2995" s="116"/>
    </row>
    <row r="2996" spans="9:12" x14ac:dyDescent="0.25">
      <c r="I2996" s="116"/>
      <c r="J2996" s="116"/>
      <c r="K2996" s="116"/>
      <c r="L2996" s="116"/>
    </row>
    <row r="2997" spans="9:12" x14ac:dyDescent="0.25">
      <c r="I2997" s="116"/>
      <c r="J2997" s="116"/>
      <c r="K2997" s="116"/>
      <c r="L2997" s="116"/>
    </row>
    <row r="2998" spans="9:12" x14ac:dyDescent="0.25">
      <c r="I2998" s="116"/>
      <c r="J2998" s="116"/>
      <c r="K2998" s="116"/>
      <c r="L2998" s="116"/>
    </row>
    <row r="2999" spans="9:12" x14ac:dyDescent="0.25">
      <c r="I2999" s="116"/>
      <c r="J2999" s="116"/>
      <c r="K2999" s="116"/>
      <c r="L2999" s="116"/>
    </row>
    <row r="3000" spans="9:12" x14ac:dyDescent="0.25">
      <c r="I3000" s="116"/>
      <c r="J3000" s="116"/>
      <c r="K3000" s="116"/>
      <c r="L3000" s="116"/>
    </row>
    <row r="3001" spans="9:12" x14ac:dyDescent="0.25">
      <c r="I3001" s="116"/>
      <c r="J3001" s="116"/>
      <c r="K3001" s="116"/>
      <c r="L3001" s="116"/>
    </row>
    <row r="3002" spans="9:12" x14ac:dyDescent="0.25">
      <c r="I3002" s="116"/>
      <c r="J3002" s="116"/>
      <c r="K3002" s="116"/>
      <c r="L3002" s="116"/>
    </row>
    <row r="3003" spans="9:12" x14ac:dyDescent="0.25">
      <c r="I3003" s="116"/>
      <c r="J3003" s="116"/>
      <c r="K3003" s="116"/>
      <c r="L3003" s="116"/>
    </row>
    <row r="3004" spans="9:12" x14ac:dyDescent="0.25">
      <c r="I3004" s="116"/>
      <c r="J3004" s="116"/>
      <c r="K3004" s="116"/>
      <c r="L3004" s="116"/>
    </row>
    <row r="3005" spans="9:12" x14ac:dyDescent="0.25">
      <c r="I3005" s="116"/>
      <c r="J3005" s="116"/>
      <c r="K3005" s="116"/>
      <c r="L3005" s="116"/>
    </row>
    <row r="3006" spans="9:12" x14ac:dyDescent="0.25">
      <c r="I3006" s="116"/>
      <c r="J3006" s="116"/>
      <c r="K3006" s="116"/>
      <c r="L3006" s="116"/>
    </row>
    <row r="3007" spans="9:12" x14ac:dyDescent="0.25">
      <c r="I3007" s="116"/>
      <c r="J3007" s="116"/>
      <c r="K3007" s="116"/>
      <c r="L3007" s="116"/>
    </row>
    <row r="3008" spans="9:12" x14ac:dyDescent="0.25">
      <c r="I3008" s="116"/>
      <c r="J3008" s="116"/>
      <c r="K3008" s="116"/>
      <c r="L3008" s="116"/>
    </row>
    <row r="3009" spans="9:12" x14ac:dyDescent="0.25">
      <c r="I3009" s="116"/>
      <c r="J3009" s="116"/>
      <c r="K3009" s="116"/>
      <c r="L3009" s="116"/>
    </row>
    <row r="3010" spans="9:12" x14ac:dyDescent="0.25">
      <c r="I3010" s="116"/>
      <c r="J3010" s="116"/>
      <c r="K3010" s="116"/>
      <c r="L3010" s="116"/>
    </row>
    <row r="3011" spans="9:12" x14ac:dyDescent="0.25">
      <c r="I3011" s="116"/>
      <c r="J3011" s="116"/>
      <c r="K3011" s="116"/>
      <c r="L3011" s="116"/>
    </row>
    <row r="3012" spans="9:12" x14ac:dyDescent="0.25">
      <c r="I3012" s="116"/>
      <c r="J3012" s="116"/>
      <c r="K3012" s="116"/>
      <c r="L3012" s="116"/>
    </row>
    <row r="3013" spans="9:12" x14ac:dyDescent="0.25">
      <c r="I3013" s="116"/>
      <c r="J3013" s="116"/>
      <c r="K3013" s="116"/>
      <c r="L3013" s="116"/>
    </row>
    <row r="3014" spans="9:12" x14ac:dyDescent="0.25">
      <c r="I3014" s="116"/>
      <c r="J3014" s="116"/>
      <c r="K3014" s="116"/>
      <c r="L3014" s="116"/>
    </row>
    <row r="3015" spans="9:12" x14ac:dyDescent="0.25">
      <c r="I3015" s="116"/>
      <c r="J3015" s="116"/>
      <c r="K3015" s="116"/>
      <c r="L3015" s="116"/>
    </row>
    <row r="3016" spans="9:12" x14ac:dyDescent="0.25">
      <c r="I3016" s="116"/>
      <c r="J3016" s="116"/>
      <c r="K3016" s="116"/>
      <c r="L3016" s="116"/>
    </row>
    <row r="3017" spans="9:12" x14ac:dyDescent="0.25">
      <c r="I3017" s="116"/>
      <c r="J3017" s="116"/>
      <c r="K3017" s="116"/>
      <c r="L3017" s="116"/>
    </row>
    <row r="3018" spans="9:12" x14ac:dyDescent="0.25">
      <c r="I3018" s="116"/>
      <c r="J3018" s="116"/>
      <c r="K3018" s="116"/>
      <c r="L3018" s="116"/>
    </row>
    <row r="3019" spans="9:12" x14ac:dyDescent="0.25">
      <c r="I3019" s="116"/>
      <c r="J3019" s="116"/>
      <c r="K3019" s="116"/>
      <c r="L3019" s="116"/>
    </row>
    <row r="3020" spans="9:12" x14ac:dyDescent="0.25">
      <c r="I3020" s="116"/>
      <c r="J3020" s="116"/>
      <c r="K3020" s="116"/>
      <c r="L3020" s="116"/>
    </row>
    <row r="3021" spans="9:12" x14ac:dyDescent="0.25">
      <c r="I3021" s="116"/>
      <c r="J3021" s="116"/>
      <c r="K3021" s="116"/>
      <c r="L3021" s="116"/>
    </row>
    <row r="3022" spans="9:12" x14ac:dyDescent="0.25">
      <c r="I3022" s="116"/>
      <c r="J3022" s="116"/>
      <c r="K3022" s="116"/>
      <c r="L3022" s="116"/>
    </row>
    <row r="3023" spans="9:12" x14ac:dyDescent="0.25">
      <c r="I3023" s="116"/>
      <c r="J3023" s="116"/>
      <c r="K3023" s="116"/>
      <c r="L3023" s="116"/>
    </row>
    <row r="3024" spans="9:12" x14ac:dyDescent="0.25">
      <c r="I3024" s="116"/>
      <c r="J3024" s="116"/>
      <c r="K3024" s="116"/>
      <c r="L3024" s="116"/>
    </row>
    <row r="3025" spans="9:12" x14ac:dyDescent="0.25">
      <c r="I3025" s="116"/>
      <c r="J3025" s="116"/>
      <c r="K3025" s="116"/>
      <c r="L3025" s="116"/>
    </row>
    <row r="3026" spans="9:12" x14ac:dyDescent="0.25">
      <c r="I3026" s="116"/>
      <c r="J3026" s="116"/>
      <c r="K3026" s="116"/>
      <c r="L3026" s="116"/>
    </row>
    <row r="3027" spans="9:12" x14ac:dyDescent="0.25">
      <c r="I3027" s="116"/>
      <c r="J3027" s="116"/>
      <c r="K3027" s="116"/>
      <c r="L3027" s="116"/>
    </row>
    <row r="3028" spans="9:12" x14ac:dyDescent="0.25">
      <c r="I3028" s="116"/>
      <c r="J3028" s="116"/>
      <c r="K3028" s="116"/>
      <c r="L3028" s="116"/>
    </row>
    <row r="3029" spans="9:12" x14ac:dyDescent="0.25">
      <c r="I3029" s="116"/>
      <c r="J3029" s="116"/>
      <c r="K3029" s="116"/>
      <c r="L3029" s="116"/>
    </row>
    <row r="3030" spans="9:12" x14ac:dyDescent="0.25">
      <c r="I3030" s="116"/>
      <c r="J3030" s="116"/>
      <c r="K3030" s="116"/>
      <c r="L3030" s="116"/>
    </row>
    <row r="3031" spans="9:12" x14ac:dyDescent="0.25">
      <c r="I3031" s="116"/>
      <c r="J3031" s="116"/>
      <c r="K3031" s="116"/>
      <c r="L3031" s="116"/>
    </row>
    <row r="3032" spans="9:12" x14ac:dyDescent="0.25">
      <c r="I3032" s="116"/>
      <c r="J3032" s="116"/>
      <c r="K3032" s="116"/>
      <c r="L3032" s="116"/>
    </row>
    <row r="3033" spans="9:12" x14ac:dyDescent="0.25">
      <c r="I3033" s="116"/>
      <c r="J3033" s="116"/>
      <c r="K3033" s="116"/>
      <c r="L3033" s="116"/>
    </row>
    <row r="3034" spans="9:12" x14ac:dyDescent="0.25">
      <c r="I3034" s="116"/>
      <c r="J3034" s="116"/>
      <c r="K3034" s="116"/>
      <c r="L3034" s="116"/>
    </row>
    <row r="3035" spans="9:12" x14ac:dyDescent="0.25">
      <c r="I3035" s="116"/>
      <c r="J3035" s="116"/>
      <c r="K3035" s="116"/>
      <c r="L3035" s="116"/>
    </row>
    <row r="3036" spans="9:12" x14ac:dyDescent="0.25">
      <c r="I3036" s="116"/>
      <c r="J3036" s="116"/>
      <c r="K3036" s="116"/>
      <c r="L3036" s="116"/>
    </row>
    <row r="3037" spans="9:12" x14ac:dyDescent="0.25">
      <c r="I3037" s="116"/>
      <c r="J3037" s="116"/>
      <c r="K3037" s="116"/>
      <c r="L3037" s="116"/>
    </row>
    <row r="3038" spans="9:12" x14ac:dyDescent="0.25">
      <c r="I3038" s="116"/>
      <c r="J3038" s="116"/>
      <c r="K3038" s="116"/>
      <c r="L3038" s="116"/>
    </row>
    <row r="3039" spans="9:12" x14ac:dyDescent="0.25">
      <c r="I3039" s="116"/>
      <c r="J3039" s="116"/>
      <c r="K3039" s="116"/>
      <c r="L3039" s="116"/>
    </row>
    <row r="3040" spans="9:12" x14ac:dyDescent="0.25">
      <c r="I3040" s="116"/>
      <c r="J3040" s="116"/>
      <c r="K3040" s="116"/>
      <c r="L3040" s="116"/>
    </row>
    <row r="3041" spans="9:12" x14ac:dyDescent="0.25">
      <c r="I3041" s="116"/>
      <c r="J3041" s="116"/>
      <c r="K3041" s="116"/>
      <c r="L3041" s="116"/>
    </row>
    <row r="3042" spans="9:12" x14ac:dyDescent="0.25">
      <c r="I3042" s="116"/>
      <c r="J3042" s="116"/>
      <c r="K3042" s="116"/>
      <c r="L3042" s="116"/>
    </row>
    <row r="3043" spans="9:12" x14ac:dyDescent="0.25">
      <c r="I3043" s="116"/>
      <c r="J3043" s="116"/>
      <c r="K3043" s="116"/>
      <c r="L3043" s="116"/>
    </row>
    <row r="3044" spans="9:12" x14ac:dyDescent="0.25">
      <c r="I3044" s="116"/>
      <c r="J3044" s="116"/>
      <c r="K3044" s="116"/>
      <c r="L3044" s="116"/>
    </row>
    <row r="3045" spans="9:12" x14ac:dyDescent="0.25">
      <c r="I3045" s="116"/>
      <c r="J3045" s="116"/>
      <c r="K3045" s="116"/>
      <c r="L3045" s="116"/>
    </row>
    <row r="3046" spans="9:12" x14ac:dyDescent="0.25">
      <c r="I3046" s="116"/>
      <c r="J3046" s="116"/>
      <c r="K3046" s="116"/>
      <c r="L3046" s="116"/>
    </row>
    <row r="3047" spans="9:12" x14ac:dyDescent="0.25">
      <c r="I3047" s="116"/>
      <c r="J3047" s="116"/>
      <c r="K3047" s="116"/>
      <c r="L3047" s="116"/>
    </row>
    <row r="3048" spans="9:12" x14ac:dyDescent="0.25">
      <c r="I3048" s="116"/>
      <c r="J3048" s="116"/>
      <c r="K3048" s="116"/>
      <c r="L3048" s="116"/>
    </row>
    <row r="3049" spans="9:12" x14ac:dyDescent="0.25">
      <c r="I3049" s="116"/>
      <c r="J3049" s="116"/>
      <c r="K3049" s="116"/>
      <c r="L3049" s="116"/>
    </row>
    <row r="3050" spans="9:12" x14ac:dyDescent="0.25">
      <c r="I3050" s="116"/>
      <c r="J3050" s="116"/>
      <c r="K3050" s="116"/>
      <c r="L3050" s="116"/>
    </row>
    <row r="3051" spans="9:12" x14ac:dyDescent="0.25">
      <c r="I3051" s="116"/>
      <c r="J3051" s="116"/>
      <c r="K3051" s="116"/>
      <c r="L3051" s="116"/>
    </row>
    <row r="3052" spans="9:12" x14ac:dyDescent="0.25">
      <c r="I3052" s="116"/>
      <c r="J3052" s="116"/>
      <c r="K3052" s="116"/>
      <c r="L3052" s="116"/>
    </row>
    <row r="3053" spans="9:12" x14ac:dyDescent="0.25">
      <c r="I3053" s="116"/>
      <c r="J3053" s="116"/>
      <c r="K3053" s="116"/>
      <c r="L3053" s="116"/>
    </row>
    <row r="3054" spans="9:12" x14ac:dyDescent="0.25">
      <c r="I3054" s="116"/>
      <c r="J3054" s="116"/>
      <c r="K3054" s="116"/>
      <c r="L3054" s="116"/>
    </row>
    <row r="3055" spans="9:12" x14ac:dyDescent="0.25">
      <c r="I3055" s="116"/>
      <c r="J3055" s="116"/>
      <c r="K3055" s="116"/>
      <c r="L3055" s="116"/>
    </row>
    <row r="3056" spans="9:12" x14ac:dyDescent="0.25">
      <c r="I3056" s="116"/>
      <c r="J3056" s="116"/>
      <c r="K3056" s="116"/>
      <c r="L3056" s="116"/>
    </row>
    <row r="3057" spans="9:12" x14ac:dyDescent="0.25">
      <c r="I3057" s="116"/>
      <c r="J3057" s="116"/>
      <c r="K3057" s="116"/>
      <c r="L3057" s="116"/>
    </row>
    <row r="3058" spans="9:12" x14ac:dyDescent="0.25">
      <c r="I3058" s="116"/>
      <c r="J3058" s="116"/>
      <c r="K3058" s="116"/>
      <c r="L3058" s="116"/>
    </row>
    <row r="3059" spans="9:12" x14ac:dyDescent="0.25">
      <c r="I3059" s="116"/>
      <c r="J3059" s="116"/>
      <c r="K3059" s="116"/>
      <c r="L3059" s="116"/>
    </row>
    <row r="3060" spans="9:12" x14ac:dyDescent="0.25">
      <c r="I3060" s="116"/>
      <c r="J3060" s="116"/>
      <c r="K3060" s="116"/>
      <c r="L3060" s="116"/>
    </row>
    <row r="3061" spans="9:12" x14ac:dyDescent="0.25">
      <c r="I3061" s="116"/>
      <c r="J3061" s="116"/>
      <c r="K3061" s="116"/>
      <c r="L3061" s="116"/>
    </row>
    <row r="3062" spans="9:12" x14ac:dyDescent="0.25">
      <c r="I3062" s="116"/>
      <c r="J3062" s="116"/>
      <c r="K3062" s="116"/>
      <c r="L3062" s="116"/>
    </row>
    <row r="3063" spans="9:12" x14ac:dyDescent="0.25">
      <c r="I3063" s="116"/>
      <c r="J3063" s="116"/>
      <c r="K3063" s="116"/>
      <c r="L3063" s="116"/>
    </row>
    <row r="3064" spans="9:12" x14ac:dyDescent="0.25">
      <c r="I3064" s="116"/>
      <c r="J3064" s="116"/>
      <c r="K3064" s="116"/>
      <c r="L3064" s="116"/>
    </row>
    <row r="3065" spans="9:12" x14ac:dyDescent="0.25">
      <c r="I3065" s="116"/>
      <c r="J3065" s="116"/>
      <c r="K3065" s="116"/>
      <c r="L3065" s="116"/>
    </row>
    <row r="3066" spans="9:12" x14ac:dyDescent="0.25">
      <c r="I3066" s="116"/>
      <c r="J3066" s="116"/>
      <c r="K3066" s="116"/>
      <c r="L3066" s="116"/>
    </row>
    <row r="3067" spans="9:12" x14ac:dyDescent="0.25">
      <c r="I3067" s="116"/>
      <c r="J3067" s="116"/>
      <c r="K3067" s="116"/>
      <c r="L3067" s="116"/>
    </row>
    <row r="3068" spans="9:12" x14ac:dyDescent="0.25">
      <c r="I3068" s="116"/>
      <c r="J3068" s="116"/>
      <c r="K3068" s="116"/>
      <c r="L3068" s="116"/>
    </row>
    <row r="3069" spans="9:12" x14ac:dyDescent="0.25">
      <c r="I3069" s="116"/>
      <c r="J3069" s="116"/>
      <c r="K3069" s="116"/>
      <c r="L3069" s="116"/>
    </row>
    <row r="3070" spans="9:12" x14ac:dyDescent="0.25">
      <c r="I3070" s="116"/>
      <c r="J3070" s="116"/>
      <c r="K3070" s="116"/>
      <c r="L3070" s="116"/>
    </row>
    <row r="3071" spans="9:12" x14ac:dyDescent="0.25">
      <c r="I3071" s="116"/>
      <c r="J3071" s="116"/>
      <c r="K3071" s="116"/>
      <c r="L3071" s="116"/>
    </row>
    <row r="3072" spans="9:12" x14ac:dyDescent="0.25">
      <c r="I3072" s="116"/>
      <c r="J3072" s="116"/>
      <c r="K3072" s="116"/>
      <c r="L3072" s="116"/>
    </row>
    <row r="3073" spans="9:12" x14ac:dyDescent="0.25">
      <c r="I3073" s="116"/>
      <c r="J3073" s="116"/>
      <c r="K3073" s="116"/>
      <c r="L3073" s="116"/>
    </row>
    <row r="3074" spans="9:12" x14ac:dyDescent="0.25">
      <c r="I3074" s="116"/>
      <c r="J3074" s="116"/>
      <c r="K3074" s="116"/>
      <c r="L3074" s="116"/>
    </row>
    <row r="3075" spans="9:12" x14ac:dyDescent="0.25">
      <c r="I3075" s="116"/>
      <c r="J3075" s="116"/>
      <c r="K3075" s="116"/>
      <c r="L3075" s="116"/>
    </row>
    <row r="3076" spans="9:12" x14ac:dyDescent="0.25">
      <c r="I3076" s="116"/>
      <c r="J3076" s="116"/>
      <c r="K3076" s="116"/>
      <c r="L3076" s="116"/>
    </row>
    <row r="3077" spans="9:12" x14ac:dyDescent="0.25">
      <c r="I3077" s="116"/>
      <c r="J3077" s="116"/>
      <c r="K3077" s="116"/>
      <c r="L3077" s="116"/>
    </row>
    <row r="3078" spans="9:12" x14ac:dyDescent="0.25">
      <c r="I3078" s="116"/>
      <c r="J3078" s="116"/>
      <c r="K3078" s="116"/>
      <c r="L3078" s="116"/>
    </row>
    <row r="3079" spans="9:12" x14ac:dyDescent="0.25">
      <c r="I3079" s="116"/>
      <c r="J3079" s="116"/>
      <c r="K3079" s="116"/>
      <c r="L3079" s="116"/>
    </row>
    <row r="3080" spans="9:12" x14ac:dyDescent="0.25">
      <c r="I3080" s="116"/>
      <c r="J3080" s="116"/>
      <c r="K3080" s="116"/>
      <c r="L3080" s="116"/>
    </row>
    <row r="3081" spans="9:12" x14ac:dyDescent="0.25">
      <c r="I3081" s="116"/>
      <c r="J3081" s="116"/>
      <c r="K3081" s="116"/>
      <c r="L3081" s="116"/>
    </row>
    <row r="3082" spans="9:12" x14ac:dyDescent="0.25">
      <c r="I3082" s="116"/>
      <c r="J3082" s="116"/>
      <c r="K3082" s="116"/>
      <c r="L3082" s="116"/>
    </row>
    <row r="3083" spans="9:12" x14ac:dyDescent="0.25">
      <c r="I3083" s="116"/>
      <c r="J3083" s="116"/>
      <c r="K3083" s="116"/>
      <c r="L3083" s="116"/>
    </row>
    <row r="3084" spans="9:12" x14ac:dyDescent="0.25">
      <c r="I3084" s="116"/>
      <c r="J3084" s="116"/>
      <c r="K3084" s="116"/>
      <c r="L3084" s="116"/>
    </row>
    <row r="3085" spans="9:12" x14ac:dyDescent="0.25">
      <c r="I3085" s="116"/>
      <c r="J3085" s="116"/>
      <c r="K3085" s="116"/>
      <c r="L3085" s="116"/>
    </row>
    <row r="3086" spans="9:12" x14ac:dyDescent="0.25">
      <c r="I3086" s="116"/>
      <c r="J3086" s="116"/>
      <c r="K3086" s="116"/>
      <c r="L3086" s="116"/>
    </row>
    <row r="3087" spans="9:12" x14ac:dyDescent="0.25">
      <c r="I3087" s="116"/>
      <c r="J3087" s="116"/>
      <c r="K3087" s="116"/>
      <c r="L3087" s="116"/>
    </row>
    <row r="3088" spans="9:12" x14ac:dyDescent="0.25">
      <c r="I3088" s="116"/>
      <c r="J3088" s="116"/>
      <c r="K3088" s="116"/>
      <c r="L3088" s="116"/>
    </row>
    <row r="3089" spans="9:12" x14ac:dyDescent="0.25">
      <c r="I3089" s="116"/>
      <c r="J3089" s="116"/>
      <c r="K3089" s="116"/>
      <c r="L3089" s="116"/>
    </row>
    <row r="3090" spans="9:12" x14ac:dyDescent="0.25">
      <c r="I3090" s="116"/>
      <c r="J3090" s="116"/>
      <c r="K3090" s="116"/>
      <c r="L3090" s="116"/>
    </row>
    <row r="3091" spans="9:12" x14ac:dyDescent="0.25">
      <c r="I3091" s="116"/>
      <c r="J3091" s="116"/>
      <c r="K3091" s="116"/>
      <c r="L3091" s="116"/>
    </row>
    <row r="3092" spans="9:12" x14ac:dyDescent="0.25">
      <c r="I3092" s="116"/>
      <c r="J3092" s="116"/>
      <c r="K3092" s="116"/>
      <c r="L3092" s="116"/>
    </row>
    <row r="3093" spans="9:12" x14ac:dyDescent="0.25">
      <c r="I3093" s="116"/>
      <c r="J3093" s="116"/>
      <c r="K3093" s="116"/>
      <c r="L3093" s="116"/>
    </row>
    <row r="3094" spans="9:12" x14ac:dyDescent="0.25">
      <c r="I3094" s="116"/>
      <c r="J3094" s="116"/>
      <c r="K3094" s="116"/>
      <c r="L3094" s="116"/>
    </row>
    <row r="3095" spans="9:12" x14ac:dyDescent="0.25">
      <c r="I3095" s="116"/>
      <c r="J3095" s="116"/>
      <c r="K3095" s="116"/>
      <c r="L3095" s="116"/>
    </row>
    <row r="3096" spans="9:12" x14ac:dyDescent="0.25">
      <c r="I3096" s="116"/>
      <c r="J3096" s="116"/>
      <c r="K3096" s="116"/>
      <c r="L3096" s="116"/>
    </row>
    <row r="3097" spans="9:12" x14ac:dyDescent="0.25">
      <c r="I3097" s="116"/>
      <c r="J3097" s="116"/>
      <c r="K3097" s="116"/>
      <c r="L3097" s="116"/>
    </row>
    <row r="3098" spans="9:12" x14ac:dyDescent="0.25">
      <c r="I3098" s="116"/>
      <c r="J3098" s="116"/>
      <c r="K3098" s="116"/>
      <c r="L3098" s="116"/>
    </row>
    <row r="3099" spans="9:12" x14ac:dyDescent="0.25">
      <c r="I3099" s="116"/>
      <c r="J3099" s="116"/>
      <c r="K3099" s="116"/>
      <c r="L3099" s="116"/>
    </row>
    <row r="3100" spans="9:12" x14ac:dyDescent="0.25">
      <c r="I3100" s="116"/>
      <c r="J3100" s="116"/>
      <c r="K3100" s="116"/>
      <c r="L3100" s="116"/>
    </row>
    <row r="3101" spans="9:12" x14ac:dyDescent="0.25">
      <c r="I3101" s="116"/>
      <c r="J3101" s="116"/>
      <c r="K3101" s="116"/>
      <c r="L3101" s="116"/>
    </row>
    <row r="3102" spans="9:12" x14ac:dyDescent="0.25">
      <c r="I3102" s="116"/>
      <c r="J3102" s="116"/>
      <c r="K3102" s="116"/>
      <c r="L3102" s="116"/>
    </row>
    <row r="3103" spans="9:12" x14ac:dyDescent="0.25">
      <c r="I3103" s="116"/>
      <c r="J3103" s="116"/>
      <c r="K3103" s="116"/>
      <c r="L3103" s="116"/>
    </row>
    <row r="3104" spans="9:12" x14ac:dyDescent="0.25">
      <c r="I3104" s="116"/>
      <c r="J3104" s="116"/>
      <c r="K3104" s="116"/>
      <c r="L3104" s="116"/>
    </row>
    <row r="3105" spans="9:12" x14ac:dyDescent="0.25">
      <c r="I3105" s="116"/>
      <c r="J3105" s="116"/>
      <c r="K3105" s="116"/>
      <c r="L3105" s="116"/>
    </row>
    <row r="3106" spans="9:12" x14ac:dyDescent="0.25">
      <c r="I3106" s="116"/>
      <c r="J3106" s="116"/>
      <c r="K3106" s="116"/>
      <c r="L3106" s="116"/>
    </row>
    <row r="3107" spans="9:12" x14ac:dyDescent="0.25">
      <c r="I3107" s="116"/>
      <c r="J3107" s="116"/>
      <c r="K3107" s="116"/>
      <c r="L3107" s="116"/>
    </row>
    <row r="3108" spans="9:12" x14ac:dyDescent="0.25">
      <c r="I3108" s="116"/>
      <c r="J3108" s="116"/>
      <c r="K3108" s="116"/>
      <c r="L3108" s="116"/>
    </row>
    <row r="3109" spans="9:12" x14ac:dyDescent="0.25">
      <c r="I3109" s="116"/>
      <c r="J3109" s="116"/>
      <c r="K3109" s="116"/>
      <c r="L3109" s="116"/>
    </row>
    <row r="3110" spans="9:12" x14ac:dyDescent="0.25">
      <c r="I3110" s="116"/>
      <c r="J3110" s="116"/>
      <c r="K3110" s="116"/>
      <c r="L3110" s="116"/>
    </row>
    <row r="3111" spans="9:12" x14ac:dyDescent="0.25">
      <c r="I3111" s="116"/>
      <c r="J3111" s="116"/>
      <c r="K3111" s="116"/>
      <c r="L3111" s="116"/>
    </row>
    <row r="3112" spans="9:12" x14ac:dyDescent="0.25">
      <c r="I3112" s="116"/>
      <c r="J3112" s="116"/>
      <c r="K3112" s="116"/>
      <c r="L3112" s="116"/>
    </row>
    <row r="3113" spans="9:12" x14ac:dyDescent="0.25">
      <c r="I3113" s="116"/>
      <c r="J3113" s="116"/>
      <c r="K3113" s="116"/>
      <c r="L3113" s="116"/>
    </row>
    <row r="3114" spans="9:12" x14ac:dyDescent="0.25">
      <c r="I3114" s="116"/>
      <c r="J3114" s="116"/>
      <c r="K3114" s="116"/>
      <c r="L3114" s="116"/>
    </row>
    <row r="3115" spans="9:12" x14ac:dyDescent="0.25">
      <c r="I3115" s="116"/>
      <c r="J3115" s="116"/>
      <c r="K3115" s="116"/>
      <c r="L3115" s="116"/>
    </row>
    <row r="3116" spans="9:12" x14ac:dyDescent="0.25">
      <c r="I3116" s="116"/>
      <c r="J3116" s="116"/>
      <c r="K3116" s="116"/>
      <c r="L3116" s="116"/>
    </row>
    <row r="3117" spans="9:12" x14ac:dyDescent="0.25">
      <c r="I3117" s="116"/>
      <c r="J3117" s="116"/>
      <c r="K3117" s="116"/>
      <c r="L3117" s="116"/>
    </row>
    <row r="3118" spans="9:12" x14ac:dyDescent="0.25">
      <c r="I3118" s="116"/>
      <c r="J3118" s="116"/>
      <c r="K3118" s="116"/>
      <c r="L3118" s="116"/>
    </row>
    <row r="3119" spans="9:12" x14ac:dyDescent="0.25">
      <c r="I3119" s="116"/>
      <c r="J3119" s="116"/>
      <c r="K3119" s="116"/>
      <c r="L3119" s="116"/>
    </row>
    <row r="3120" spans="9:12" x14ac:dyDescent="0.25">
      <c r="I3120" s="116"/>
      <c r="J3120" s="116"/>
      <c r="K3120" s="116"/>
      <c r="L3120" s="116"/>
    </row>
    <row r="3121" spans="9:12" x14ac:dyDescent="0.25">
      <c r="I3121" s="116"/>
      <c r="J3121" s="116"/>
      <c r="K3121" s="116"/>
      <c r="L3121" s="116"/>
    </row>
    <row r="3122" spans="9:12" x14ac:dyDescent="0.25">
      <c r="I3122" s="116"/>
      <c r="J3122" s="116"/>
      <c r="K3122" s="116"/>
      <c r="L3122" s="116"/>
    </row>
    <row r="3123" spans="9:12" x14ac:dyDescent="0.25">
      <c r="I3123" s="116"/>
      <c r="J3123" s="116"/>
      <c r="K3123" s="116"/>
      <c r="L3123" s="116"/>
    </row>
    <row r="3124" spans="9:12" x14ac:dyDescent="0.25">
      <c r="I3124" s="116"/>
      <c r="J3124" s="116"/>
      <c r="K3124" s="116"/>
      <c r="L3124" s="116"/>
    </row>
    <row r="3125" spans="9:12" x14ac:dyDescent="0.25">
      <c r="I3125" s="116"/>
      <c r="J3125" s="116"/>
      <c r="K3125" s="116"/>
      <c r="L3125" s="116"/>
    </row>
    <row r="3126" spans="9:12" x14ac:dyDescent="0.25">
      <c r="I3126" s="116"/>
      <c r="J3126" s="116"/>
      <c r="K3126" s="116"/>
      <c r="L3126" s="116"/>
    </row>
    <row r="3127" spans="9:12" x14ac:dyDescent="0.25">
      <c r="I3127" s="116"/>
      <c r="J3127" s="116"/>
      <c r="K3127" s="116"/>
      <c r="L3127" s="116"/>
    </row>
    <row r="3128" spans="9:12" x14ac:dyDescent="0.25">
      <c r="I3128" s="116"/>
      <c r="J3128" s="116"/>
      <c r="K3128" s="116"/>
      <c r="L3128" s="116"/>
    </row>
    <row r="3129" spans="9:12" x14ac:dyDescent="0.25">
      <c r="I3129" s="116"/>
      <c r="J3129" s="116"/>
      <c r="K3129" s="116"/>
      <c r="L3129" s="116"/>
    </row>
    <row r="3130" spans="9:12" x14ac:dyDescent="0.25">
      <c r="I3130" s="116"/>
      <c r="J3130" s="116"/>
      <c r="K3130" s="116"/>
      <c r="L3130" s="116"/>
    </row>
    <row r="3131" spans="9:12" x14ac:dyDescent="0.25">
      <c r="I3131" s="116"/>
      <c r="J3131" s="116"/>
      <c r="K3131" s="116"/>
      <c r="L3131" s="116"/>
    </row>
    <row r="3132" spans="9:12" x14ac:dyDescent="0.25">
      <c r="I3132" s="116"/>
      <c r="J3132" s="116"/>
      <c r="K3132" s="116"/>
      <c r="L3132" s="116"/>
    </row>
    <row r="3133" spans="9:12" x14ac:dyDescent="0.25">
      <c r="I3133" s="116"/>
      <c r="J3133" s="116"/>
      <c r="K3133" s="116"/>
      <c r="L3133" s="116"/>
    </row>
    <row r="3134" spans="9:12" x14ac:dyDescent="0.25">
      <c r="I3134" s="116"/>
      <c r="J3134" s="116"/>
      <c r="K3134" s="116"/>
      <c r="L3134" s="116"/>
    </row>
    <row r="3135" spans="9:12" x14ac:dyDescent="0.25">
      <c r="I3135" s="116"/>
      <c r="J3135" s="116"/>
      <c r="K3135" s="116"/>
      <c r="L3135" s="116"/>
    </row>
    <row r="3136" spans="9:12" x14ac:dyDescent="0.25">
      <c r="I3136" s="116"/>
      <c r="J3136" s="116"/>
      <c r="K3136" s="116"/>
      <c r="L3136" s="116"/>
    </row>
    <row r="3137" spans="9:12" x14ac:dyDescent="0.25">
      <c r="I3137" s="116"/>
      <c r="J3137" s="116"/>
      <c r="K3137" s="116"/>
      <c r="L3137" s="116"/>
    </row>
    <row r="3138" spans="9:12" x14ac:dyDescent="0.25">
      <c r="I3138" s="116"/>
      <c r="J3138" s="116"/>
      <c r="K3138" s="116"/>
      <c r="L3138" s="116"/>
    </row>
    <row r="3139" spans="9:12" x14ac:dyDescent="0.25">
      <c r="I3139" s="116"/>
      <c r="J3139" s="116"/>
      <c r="K3139" s="116"/>
      <c r="L3139" s="116"/>
    </row>
    <row r="3140" spans="9:12" x14ac:dyDescent="0.25">
      <c r="I3140" s="116"/>
      <c r="J3140" s="116"/>
      <c r="K3140" s="116"/>
      <c r="L3140" s="116"/>
    </row>
    <row r="3141" spans="9:12" x14ac:dyDescent="0.25">
      <c r="I3141" s="116"/>
      <c r="J3141" s="116"/>
      <c r="K3141" s="116"/>
      <c r="L3141" s="116"/>
    </row>
    <row r="3142" spans="9:12" x14ac:dyDescent="0.25">
      <c r="I3142" s="116"/>
      <c r="J3142" s="116"/>
      <c r="K3142" s="116"/>
      <c r="L3142" s="116"/>
    </row>
    <row r="3143" spans="9:12" x14ac:dyDescent="0.25">
      <c r="I3143" s="116"/>
      <c r="J3143" s="116"/>
      <c r="K3143" s="116"/>
      <c r="L3143" s="116"/>
    </row>
    <row r="3144" spans="9:12" x14ac:dyDescent="0.25">
      <c r="I3144" s="116"/>
      <c r="J3144" s="116"/>
      <c r="K3144" s="116"/>
      <c r="L3144" s="116"/>
    </row>
    <row r="3145" spans="9:12" x14ac:dyDescent="0.25">
      <c r="I3145" s="116"/>
      <c r="J3145" s="116"/>
      <c r="K3145" s="116"/>
      <c r="L3145" s="116"/>
    </row>
    <row r="3146" spans="9:12" x14ac:dyDescent="0.25">
      <c r="I3146" s="116"/>
      <c r="J3146" s="116"/>
      <c r="K3146" s="116"/>
      <c r="L3146" s="116"/>
    </row>
    <row r="3147" spans="9:12" x14ac:dyDescent="0.25">
      <c r="I3147" s="116"/>
      <c r="J3147" s="116"/>
      <c r="K3147" s="116"/>
      <c r="L3147" s="116"/>
    </row>
    <row r="3148" spans="9:12" x14ac:dyDescent="0.25">
      <c r="I3148" s="116"/>
      <c r="J3148" s="116"/>
      <c r="K3148" s="116"/>
      <c r="L3148" s="116"/>
    </row>
    <row r="3149" spans="9:12" x14ac:dyDescent="0.25">
      <c r="I3149" s="116"/>
      <c r="J3149" s="116"/>
      <c r="K3149" s="116"/>
      <c r="L3149" s="116"/>
    </row>
    <row r="3150" spans="9:12" x14ac:dyDescent="0.25">
      <c r="I3150" s="116"/>
      <c r="J3150" s="116"/>
      <c r="K3150" s="116"/>
      <c r="L3150" s="116"/>
    </row>
    <row r="3151" spans="9:12" x14ac:dyDescent="0.25">
      <c r="I3151" s="116"/>
      <c r="J3151" s="116"/>
      <c r="K3151" s="116"/>
      <c r="L3151" s="116"/>
    </row>
    <row r="3152" spans="9:12" x14ac:dyDescent="0.25">
      <c r="I3152" s="116"/>
      <c r="J3152" s="116"/>
      <c r="K3152" s="116"/>
      <c r="L3152" s="116"/>
    </row>
    <row r="3153" spans="9:12" x14ac:dyDescent="0.25">
      <c r="I3153" s="116"/>
      <c r="J3153" s="116"/>
      <c r="K3153" s="116"/>
      <c r="L3153" s="116"/>
    </row>
    <row r="3154" spans="9:12" x14ac:dyDescent="0.25">
      <c r="I3154" s="116"/>
      <c r="J3154" s="116"/>
      <c r="K3154" s="116"/>
      <c r="L3154" s="116"/>
    </row>
    <row r="3155" spans="9:12" x14ac:dyDescent="0.25">
      <c r="I3155" s="116"/>
      <c r="J3155" s="116"/>
      <c r="K3155" s="116"/>
      <c r="L3155" s="116"/>
    </row>
    <row r="3156" spans="9:12" x14ac:dyDescent="0.25">
      <c r="I3156" s="116"/>
      <c r="J3156" s="116"/>
      <c r="K3156" s="116"/>
      <c r="L3156" s="116"/>
    </row>
    <row r="3157" spans="9:12" x14ac:dyDescent="0.25">
      <c r="I3157" s="116"/>
      <c r="J3157" s="116"/>
      <c r="K3157" s="116"/>
      <c r="L3157" s="116"/>
    </row>
    <row r="3158" spans="9:12" x14ac:dyDescent="0.25">
      <c r="I3158" s="116"/>
      <c r="J3158" s="116"/>
      <c r="K3158" s="116"/>
      <c r="L3158" s="116"/>
    </row>
    <row r="3159" spans="9:12" x14ac:dyDescent="0.25">
      <c r="I3159" s="116"/>
      <c r="J3159" s="116"/>
      <c r="K3159" s="116"/>
      <c r="L3159" s="116"/>
    </row>
    <row r="3160" spans="9:12" x14ac:dyDescent="0.25">
      <c r="I3160" s="116"/>
      <c r="J3160" s="116"/>
      <c r="K3160" s="116"/>
      <c r="L3160" s="116"/>
    </row>
    <row r="3161" spans="9:12" x14ac:dyDescent="0.25">
      <c r="I3161" s="116"/>
      <c r="J3161" s="116"/>
      <c r="K3161" s="116"/>
      <c r="L3161" s="116"/>
    </row>
    <row r="3162" spans="9:12" x14ac:dyDescent="0.25">
      <c r="I3162" s="116"/>
      <c r="J3162" s="116"/>
      <c r="K3162" s="116"/>
      <c r="L3162" s="116"/>
    </row>
    <row r="3163" spans="9:12" x14ac:dyDescent="0.25">
      <c r="I3163" s="116"/>
      <c r="J3163" s="116"/>
      <c r="K3163" s="116"/>
      <c r="L3163" s="116"/>
    </row>
    <row r="3164" spans="9:12" x14ac:dyDescent="0.25">
      <c r="I3164" s="116"/>
      <c r="J3164" s="116"/>
      <c r="K3164" s="116"/>
      <c r="L3164" s="116"/>
    </row>
    <row r="3165" spans="9:12" x14ac:dyDescent="0.25">
      <c r="I3165" s="116"/>
      <c r="J3165" s="116"/>
      <c r="K3165" s="116"/>
      <c r="L3165" s="116"/>
    </row>
    <row r="3166" spans="9:12" x14ac:dyDescent="0.25">
      <c r="I3166" s="116"/>
      <c r="J3166" s="116"/>
      <c r="K3166" s="116"/>
      <c r="L3166" s="116"/>
    </row>
    <row r="3167" spans="9:12" x14ac:dyDescent="0.25">
      <c r="I3167" s="116"/>
      <c r="J3167" s="116"/>
      <c r="K3167" s="116"/>
      <c r="L3167" s="116"/>
    </row>
    <row r="3168" spans="9:12" x14ac:dyDescent="0.25">
      <c r="I3168" s="116"/>
      <c r="J3168" s="116"/>
      <c r="K3168" s="116"/>
      <c r="L3168" s="116"/>
    </row>
    <row r="3169" spans="9:12" x14ac:dyDescent="0.25">
      <c r="I3169" s="116"/>
      <c r="J3169" s="116"/>
      <c r="K3169" s="116"/>
      <c r="L3169" s="116"/>
    </row>
    <row r="3170" spans="9:12" x14ac:dyDescent="0.25">
      <c r="I3170" s="116"/>
      <c r="J3170" s="116"/>
      <c r="K3170" s="116"/>
      <c r="L3170" s="116"/>
    </row>
    <row r="3171" spans="9:12" x14ac:dyDescent="0.25">
      <c r="I3171" s="116"/>
      <c r="J3171" s="116"/>
      <c r="K3171" s="116"/>
      <c r="L3171" s="116"/>
    </row>
    <row r="3172" spans="9:12" x14ac:dyDescent="0.25">
      <c r="I3172" s="116"/>
      <c r="J3172" s="116"/>
      <c r="K3172" s="116"/>
      <c r="L3172" s="116"/>
    </row>
    <row r="3173" spans="9:12" x14ac:dyDescent="0.25">
      <c r="I3173" s="116"/>
      <c r="J3173" s="116"/>
      <c r="K3173" s="116"/>
      <c r="L3173" s="116"/>
    </row>
    <row r="3174" spans="9:12" x14ac:dyDescent="0.25">
      <c r="I3174" s="116"/>
      <c r="J3174" s="116"/>
      <c r="K3174" s="116"/>
      <c r="L3174" s="116"/>
    </row>
    <row r="3175" spans="9:12" x14ac:dyDescent="0.25">
      <c r="I3175" s="116"/>
      <c r="J3175" s="116"/>
      <c r="K3175" s="116"/>
      <c r="L3175" s="116"/>
    </row>
    <row r="3176" spans="9:12" x14ac:dyDescent="0.25">
      <c r="I3176" s="116"/>
      <c r="J3176" s="116"/>
      <c r="K3176" s="116"/>
      <c r="L3176" s="116"/>
    </row>
    <row r="3177" spans="9:12" x14ac:dyDescent="0.25">
      <c r="I3177" s="116"/>
      <c r="J3177" s="116"/>
      <c r="K3177" s="116"/>
      <c r="L3177" s="116"/>
    </row>
    <row r="3178" spans="9:12" x14ac:dyDescent="0.25">
      <c r="I3178" s="116"/>
      <c r="J3178" s="116"/>
      <c r="K3178" s="116"/>
      <c r="L3178" s="116"/>
    </row>
    <row r="3179" spans="9:12" x14ac:dyDescent="0.25">
      <c r="I3179" s="116"/>
      <c r="J3179" s="116"/>
      <c r="K3179" s="116"/>
      <c r="L3179" s="116"/>
    </row>
    <row r="3180" spans="9:12" x14ac:dyDescent="0.25">
      <c r="I3180" s="116"/>
      <c r="J3180" s="116"/>
      <c r="K3180" s="116"/>
      <c r="L3180" s="116"/>
    </row>
    <row r="3181" spans="9:12" x14ac:dyDescent="0.25">
      <c r="I3181" s="116"/>
      <c r="J3181" s="116"/>
      <c r="K3181" s="116"/>
      <c r="L3181" s="116"/>
    </row>
    <row r="3182" spans="9:12" x14ac:dyDescent="0.25">
      <c r="I3182" s="116"/>
      <c r="J3182" s="116"/>
      <c r="K3182" s="116"/>
      <c r="L3182" s="116"/>
    </row>
    <row r="3183" spans="9:12" x14ac:dyDescent="0.25">
      <c r="I3183" s="116"/>
      <c r="J3183" s="116"/>
      <c r="K3183" s="116"/>
      <c r="L3183" s="116"/>
    </row>
    <row r="3184" spans="9:12" x14ac:dyDescent="0.25">
      <c r="I3184" s="116"/>
      <c r="J3184" s="116"/>
      <c r="K3184" s="116"/>
      <c r="L3184" s="116"/>
    </row>
    <row r="3185" spans="9:12" x14ac:dyDescent="0.25">
      <c r="I3185" s="116"/>
      <c r="J3185" s="116"/>
      <c r="K3185" s="116"/>
      <c r="L3185" s="116"/>
    </row>
    <row r="3186" spans="9:12" x14ac:dyDescent="0.25">
      <c r="I3186" s="116"/>
      <c r="J3186" s="116"/>
      <c r="K3186" s="116"/>
      <c r="L3186" s="116"/>
    </row>
    <row r="3187" spans="9:12" x14ac:dyDescent="0.25">
      <c r="I3187" s="116"/>
      <c r="J3187" s="116"/>
      <c r="K3187" s="116"/>
      <c r="L3187" s="116"/>
    </row>
    <row r="3188" spans="9:12" x14ac:dyDescent="0.25">
      <c r="I3188" s="116"/>
      <c r="J3188" s="116"/>
      <c r="K3188" s="116"/>
      <c r="L3188" s="116"/>
    </row>
    <row r="3189" spans="9:12" x14ac:dyDescent="0.25">
      <c r="I3189" s="116"/>
      <c r="J3189" s="116"/>
      <c r="K3189" s="116"/>
      <c r="L3189" s="116"/>
    </row>
    <row r="3190" spans="9:12" x14ac:dyDescent="0.25">
      <c r="I3190" s="116"/>
      <c r="J3190" s="116"/>
      <c r="K3190" s="116"/>
      <c r="L3190" s="116"/>
    </row>
    <row r="3191" spans="9:12" x14ac:dyDescent="0.25">
      <c r="I3191" s="116"/>
      <c r="J3191" s="116"/>
      <c r="K3191" s="116"/>
      <c r="L3191" s="116"/>
    </row>
    <row r="3192" spans="9:12" x14ac:dyDescent="0.25">
      <c r="I3192" s="116"/>
      <c r="J3192" s="116"/>
      <c r="K3192" s="116"/>
      <c r="L3192" s="116"/>
    </row>
    <row r="3193" spans="9:12" x14ac:dyDescent="0.25">
      <c r="I3193" s="116"/>
      <c r="J3193" s="116"/>
      <c r="K3193" s="116"/>
      <c r="L3193" s="116"/>
    </row>
    <row r="3194" spans="9:12" x14ac:dyDescent="0.25">
      <c r="I3194" s="116"/>
      <c r="J3194" s="116"/>
      <c r="K3194" s="116"/>
      <c r="L3194" s="116"/>
    </row>
    <row r="3195" spans="9:12" x14ac:dyDescent="0.25">
      <c r="I3195" s="116"/>
      <c r="J3195" s="116"/>
      <c r="K3195" s="116"/>
      <c r="L3195" s="116"/>
    </row>
    <row r="3196" spans="9:12" x14ac:dyDescent="0.25">
      <c r="I3196" s="116"/>
      <c r="J3196" s="116"/>
      <c r="K3196" s="116"/>
      <c r="L3196" s="116"/>
    </row>
    <row r="3197" spans="9:12" x14ac:dyDescent="0.25">
      <c r="I3197" s="116"/>
      <c r="J3197" s="116"/>
      <c r="K3197" s="116"/>
      <c r="L3197" s="116"/>
    </row>
    <row r="3198" spans="9:12" x14ac:dyDescent="0.25">
      <c r="I3198" s="116"/>
      <c r="J3198" s="116"/>
      <c r="K3198" s="116"/>
      <c r="L3198" s="116"/>
    </row>
    <row r="3199" spans="9:12" x14ac:dyDescent="0.25">
      <c r="I3199" s="116"/>
      <c r="J3199" s="116"/>
      <c r="K3199" s="116"/>
      <c r="L3199" s="116"/>
    </row>
    <row r="3200" spans="9:12" x14ac:dyDescent="0.25">
      <c r="I3200" s="116"/>
      <c r="J3200" s="116"/>
      <c r="K3200" s="116"/>
      <c r="L3200" s="116"/>
    </row>
    <row r="3201" spans="9:12" x14ac:dyDescent="0.25">
      <c r="I3201" s="116"/>
      <c r="J3201" s="116"/>
      <c r="K3201" s="116"/>
      <c r="L3201" s="116"/>
    </row>
    <row r="3202" spans="9:12" x14ac:dyDescent="0.25">
      <c r="I3202" s="116"/>
      <c r="J3202" s="116"/>
      <c r="K3202" s="116"/>
      <c r="L3202" s="116"/>
    </row>
    <row r="3203" spans="9:12" x14ac:dyDescent="0.25">
      <c r="I3203" s="116"/>
      <c r="J3203" s="116"/>
      <c r="K3203" s="116"/>
      <c r="L3203" s="116"/>
    </row>
    <row r="3204" spans="9:12" x14ac:dyDescent="0.25">
      <c r="I3204" s="116"/>
      <c r="J3204" s="116"/>
      <c r="K3204" s="116"/>
      <c r="L3204" s="116"/>
    </row>
    <row r="3205" spans="9:12" x14ac:dyDescent="0.25">
      <c r="I3205" s="116"/>
      <c r="J3205" s="116"/>
      <c r="K3205" s="116"/>
      <c r="L3205" s="116"/>
    </row>
    <row r="3206" spans="9:12" x14ac:dyDescent="0.25">
      <c r="I3206" s="116"/>
      <c r="J3206" s="116"/>
      <c r="K3206" s="116"/>
      <c r="L3206" s="116"/>
    </row>
    <row r="3207" spans="9:12" x14ac:dyDescent="0.25">
      <c r="I3207" s="116"/>
      <c r="J3207" s="116"/>
      <c r="K3207" s="116"/>
      <c r="L3207" s="116"/>
    </row>
    <row r="3208" spans="9:12" x14ac:dyDescent="0.25">
      <c r="I3208" s="116"/>
      <c r="J3208" s="116"/>
      <c r="K3208" s="116"/>
      <c r="L3208" s="116"/>
    </row>
    <row r="3209" spans="9:12" x14ac:dyDescent="0.25">
      <c r="I3209" s="116"/>
      <c r="J3209" s="116"/>
      <c r="K3209" s="116"/>
      <c r="L3209" s="116"/>
    </row>
    <row r="3210" spans="9:12" x14ac:dyDescent="0.25">
      <c r="I3210" s="116"/>
      <c r="J3210" s="116"/>
      <c r="K3210" s="116"/>
      <c r="L3210" s="116"/>
    </row>
    <row r="3211" spans="9:12" x14ac:dyDescent="0.25">
      <c r="I3211" s="116"/>
      <c r="J3211" s="116"/>
      <c r="K3211" s="116"/>
      <c r="L3211" s="116"/>
    </row>
    <row r="3212" spans="9:12" x14ac:dyDescent="0.25">
      <c r="I3212" s="116"/>
      <c r="J3212" s="116"/>
      <c r="K3212" s="116"/>
      <c r="L3212" s="116"/>
    </row>
    <row r="3213" spans="9:12" x14ac:dyDescent="0.25">
      <c r="I3213" s="116"/>
      <c r="J3213" s="116"/>
      <c r="K3213" s="116"/>
      <c r="L3213" s="116"/>
    </row>
    <row r="3214" spans="9:12" x14ac:dyDescent="0.25">
      <c r="I3214" s="116"/>
      <c r="J3214" s="116"/>
      <c r="K3214" s="116"/>
      <c r="L3214" s="116"/>
    </row>
    <row r="3215" spans="9:12" x14ac:dyDescent="0.25">
      <c r="I3215" s="116"/>
      <c r="J3215" s="116"/>
      <c r="K3215" s="116"/>
      <c r="L3215" s="116"/>
    </row>
    <row r="3216" spans="9:12" x14ac:dyDescent="0.25">
      <c r="I3216" s="116"/>
      <c r="J3216" s="116"/>
      <c r="K3216" s="116"/>
      <c r="L3216" s="116"/>
    </row>
    <row r="3217" spans="9:12" x14ac:dyDescent="0.25">
      <c r="I3217" s="116"/>
      <c r="J3217" s="116"/>
      <c r="K3217" s="116"/>
      <c r="L3217" s="116"/>
    </row>
    <row r="3218" spans="9:12" x14ac:dyDescent="0.25">
      <c r="I3218" s="116"/>
      <c r="J3218" s="116"/>
      <c r="K3218" s="116"/>
      <c r="L3218" s="116"/>
    </row>
    <row r="3219" spans="9:12" x14ac:dyDescent="0.25">
      <c r="I3219" s="116"/>
      <c r="J3219" s="116"/>
      <c r="K3219" s="116"/>
      <c r="L3219" s="116"/>
    </row>
    <row r="3220" spans="9:12" x14ac:dyDescent="0.25">
      <c r="I3220" s="116"/>
      <c r="J3220" s="116"/>
      <c r="K3220" s="116"/>
      <c r="L3220" s="116"/>
    </row>
    <row r="3221" spans="9:12" x14ac:dyDescent="0.25">
      <c r="I3221" s="116"/>
      <c r="J3221" s="116"/>
      <c r="K3221" s="116"/>
      <c r="L3221" s="116"/>
    </row>
    <row r="3222" spans="9:12" x14ac:dyDescent="0.25">
      <c r="I3222" s="116"/>
      <c r="J3222" s="116"/>
      <c r="K3222" s="116"/>
      <c r="L3222" s="116"/>
    </row>
    <row r="3223" spans="9:12" x14ac:dyDescent="0.25">
      <c r="I3223" s="116"/>
      <c r="J3223" s="116"/>
      <c r="K3223" s="116"/>
      <c r="L3223" s="116"/>
    </row>
    <row r="3224" spans="9:12" x14ac:dyDescent="0.25">
      <c r="I3224" s="116"/>
      <c r="J3224" s="116"/>
      <c r="K3224" s="116"/>
      <c r="L3224" s="116"/>
    </row>
    <row r="3225" spans="9:12" x14ac:dyDescent="0.25">
      <c r="I3225" s="116"/>
      <c r="J3225" s="116"/>
      <c r="K3225" s="116"/>
      <c r="L3225" s="116"/>
    </row>
    <row r="3226" spans="9:12" x14ac:dyDescent="0.25">
      <c r="I3226" s="116"/>
      <c r="J3226" s="116"/>
      <c r="K3226" s="116"/>
      <c r="L3226" s="116"/>
    </row>
    <row r="3227" spans="9:12" x14ac:dyDescent="0.25">
      <c r="I3227" s="116"/>
      <c r="J3227" s="116"/>
      <c r="K3227" s="116"/>
      <c r="L3227" s="116"/>
    </row>
    <row r="3228" spans="9:12" x14ac:dyDescent="0.25">
      <c r="I3228" s="116"/>
      <c r="J3228" s="116"/>
      <c r="K3228" s="116"/>
      <c r="L3228" s="116"/>
    </row>
    <row r="3229" spans="9:12" x14ac:dyDescent="0.25">
      <c r="I3229" s="116"/>
      <c r="J3229" s="116"/>
      <c r="K3229" s="116"/>
      <c r="L3229" s="116"/>
    </row>
    <row r="3230" spans="9:12" x14ac:dyDescent="0.25">
      <c r="I3230" s="116"/>
      <c r="J3230" s="116"/>
      <c r="K3230" s="116"/>
      <c r="L3230" s="116"/>
    </row>
    <row r="3231" spans="9:12" x14ac:dyDescent="0.25">
      <c r="I3231" s="116"/>
      <c r="J3231" s="116"/>
      <c r="K3231" s="116"/>
      <c r="L3231" s="116"/>
    </row>
    <row r="3232" spans="9:12" x14ac:dyDescent="0.25">
      <c r="I3232" s="116"/>
      <c r="J3232" s="116"/>
      <c r="K3232" s="116"/>
      <c r="L3232" s="116"/>
    </row>
    <row r="3233" spans="9:12" x14ac:dyDescent="0.25">
      <c r="I3233" s="116"/>
      <c r="J3233" s="116"/>
      <c r="K3233" s="116"/>
      <c r="L3233" s="116"/>
    </row>
    <row r="3234" spans="9:12" x14ac:dyDescent="0.25">
      <c r="I3234" s="116"/>
      <c r="J3234" s="116"/>
      <c r="K3234" s="116"/>
      <c r="L3234" s="116"/>
    </row>
    <row r="3235" spans="9:12" x14ac:dyDescent="0.25">
      <c r="I3235" s="116"/>
      <c r="J3235" s="116"/>
      <c r="K3235" s="116"/>
      <c r="L3235" s="116"/>
    </row>
    <row r="3236" spans="9:12" x14ac:dyDescent="0.25">
      <c r="I3236" s="116"/>
      <c r="J3236" s="116"/>
      <c r="K3236" s="116"/>
      <c r="L3236" s="116"/>
    </row>
    <row r="3237" spans="9:12" x14ac:dyDescent="0.25">
      <c r="I3237" s="116"/>
      <c r="J3237" s="116"/>
      <c r="K3237" s="116"/>
      <c r="L3237" s="116"/>
    </row>
    <row r="3238" spans="9:12" x14ac:dyDescent="0.25">
      <c r="I3238" s="116"/>
      <c r="J3238" s="116"/>
      <c r="K3238" s="116"/>
      <c r="L3238" s="116"/>
    </row>
    <row r="3239" spans="9:12" x14ac:dyDescent="0.25">
      <c r="I3239" s="116"/>
      <c r="J3239" s="116"/>
      <c r="K3239" s="116"/>
      <c r="L3239" s="116"/>
    </row>
    <row r="3240" spans="9:12" x14ac:dyDescent="0.25">
      <c r="I3240" s="116"/>
      <c r="J3240" s="116"/>
      <c r="K3240" s="116"/>
      <c r="L3240" s="116"/>
    </row>
    <row r="3241" spans="9:12" x14ac:dyDescent="0.25">
      <c r="I3241" s="116"/>
      <c r="J3241" s="116"/>
      <c r="K3241" s="116"/>
      <c r="L3241" s="116"/>
    </row>
    <row r="3242" spans="9:12" x14ac:dyDescent="0.25">
      <c r="I3242" s="116"/>
      <c r="J3242" s="116"/>
      <c r="K3242" s="116"/>
      <c r="L3242" s="116"/>
    </row>
    <row r="3243" spans="9:12" x14ac:dyDescent="0.25">
      <c r="I3243" s="116"/>
      <c r="J3243" s="116"/>
      <c r="K3243" s="116"/>
      <c r="L3243" s="116"/>
    </row>
    <row r="3244" spans="9:12" x14ac:dyDescent="0.25">
      <c r="I3244" s="116"/>
      <c r="J3244" s="116"/>
      <c r="K3244" s="116"/>
      <c r="L3244" s="116"/>
    </row>
    <row r="3245" spans="9:12" x14ac:dyDescent="0.25">
      <c r="I3245" s="116"/>
      <c r="J3245" s="116"/>
      <c r="K3245" s="116"/>
      <c r="L3245" s="116"/>
    </row>
    <row r="3246" spans="9:12" x14ac:dyDescent="0.25">
      <c r="I3246" s="116"/>
      <c r="J3246" s="116"/>
      <c r="K3246" s="116"/>
      <c r="L3246" s="116"/>
    </row>
    <row r="3247" spans="9:12" x14ac:dyDescent="0.25">
      <c r="I3247" s="116"/>
      <c r="J3247" s="116"/>
      <c r="K3247" s="116"/>
      <c r="L3247" s="116"/>
    </row>
    <row r="3248" spans="9:12" x14ac:dyDescent="0.25">
      <c r="I3248" s="116"/>
      <c r="J3248" s="116"/>
      <c r="K3248" s="116"/>
      <c r="L3248" s="116"/>
    </row>
    <row r="3249" spans="9:12" x14ac:dyDescent="0.25">
      <c r="I3249" s="116"/>
      <c r="J3249" s="116"/>
      <c r="K3249" s="116"/>
      <c r="L3249" s="116"/>
    </row>
    <row r="3250" spans="9:12" x14ac:dyDescent="0.25">
      <c r="I3250" s="116"/>
      <c r="J3250" s="116"/>
      <c r="K3250" s="116"/>
      <c r="L3250" s="116"/>
    </row>
    <row r="3251" spans="9:12" x14ac:dyDescent="0.25">
      <c r="I3251" s="116"/>
      <c r="J3251" s="116"/>
      <c r="K3251" s="116"/>
      <c r="L3251" s="116"/>
    </row>
    <row r="3252" spans="9:12" x14ac:dyDescent="0.25">
      <c r="I3252" s="116"/>
      <c r="J3252" s="116"/>
      <c r="K3252" s="116"/>
      <c r="L3252" s="116"/>
    </row>
    <row r="3253" spans="9:12" x14ac:dyDescent="0.25">
      <c r="I3253" s="116"/>
      <c r="J3253" s="116"/>
      <c r="K3253" s="116"/>
      <c r="L3253" s="116"/>
    </row>
    <row r="3254" spans="9:12" x14ac:dyDescent="0.25">
      <c r="I3254" s="116"/>
      <c r="J3254" s="116"/>
      <c r="K3254" s="116"/>
      <c r="L3254" s="116"/>
    </row>
    <row r="3255" spans="9:12" x14ac:dyDescent="0.25">
      <c r="I3255" s="116"/>
      <c r="J3255" s="116"/>
      <c r="K3255" s="116"/>
      <c r="L3255" s="116"/>
    </row>
    <row r="3256" spans="9:12" x14ac:dyDescent="0.25">
      <c r="I3256" s="116"/>
      <c r="J3256" s="116"/>
      <c r="K3256" s="116"/>
      <c r="L3256" s="116"/>
    </row>
    <row r="3257" spans="9:12" x14ac:dyDescent="0.25">
      <c r="I3257" s="116"/>
      <c r="J3257" s="116"/>
      <c r="K3257" s="116"/>
      <c r="L3257" s="116"/>
    </row>
    <row r="3258" spans="9:12" x14ac:dyDescent="0.25">
      <c r="I3258" s="116"/>
      <c r="J3258" s="116"/>
      <c r="K3258" s="116"/>
      <c r="L3258" s="116"/>
    </row>
    <row r="3259" spans="9:12" x14ac:dyDescent="0.25">
      <c r="I3259" s="116"/>
      <c r="J3259" s="116"/>
      <c r="K3259" s="116"/>
      <c r="L3259" s="116"/>
    </row>
    <row r="3260" spans="9:12" x14ac:dyDescent="0.25">
      <c r="I3260" s="116"/>
      <c r="J3260" s="116"/>
      <c r="K3260" s="116"/>
      <c r="L3260" s="116"/>
    </row>
    <row r="3261" spans="9:12" x14ac:dyDescent="0.25">
      <c r="I3261" s="116"/>
      <c r="J3261" s="116"/>
      <c r="K3261" s="116"/>
      <c r="L3261" s="116"/>
    </row>
    <row r="3262" spans="9:12" x14ac:dyDescent="0.25">
      <c r="I3262" s="116"/>
      <c r="J3262" s="116"/>
      <c r="K3262" s="116"/>
      <c r="L3262" s="116"/>
    </row>
    <row r="3263" spans="9:12" x14ac:dyDescent="0.25">
      <c r="I3263" s="116"/>
      <c r="J3263" s="116"/>
      <c r="K3263" s="116"/>
      <c r="L3263" s="116"/>
    </row>
    <row r="3264" spans="9:12" x14ac:dyDescent="0.25">
      <c r="I3264" s="116"/>
      <c r="J3264" s="116"/>
      <c r="K3264" s="116"/>
      <c r="L3264" s="116"/>
    </row>
    <row r="3265" spans="9:12" x14ac:dyDescent="0.25">
      <c r="I3265" s="116"/>
      <c r="J3265" s="116"/>
      <c r="K3265" s="116"/>
      <c r="L3265" s="116"/>
    </row>
    <row r="3266" spans="9:12" x14ac:dyDescent="0.25">
      <c r="I3266" s="116"/>
      <c r="J3266" s="116"/>
      <c r="K3266" s="116"/>
      <c r="L3266" s="116"/>
    </row>
    <row r="3267" spans="9:12" x14ac:dyDescent="0.25">
      <c r="I3267" s="116"/>
      <c r="J3267" s="116"/>
      <c r="K3267" s="116"/>
      <c r="L3267" s="116"/>
    </row>
    <row r="3268" spans="9:12" x14ac:dyDescent="0.25">
      <c r="I3268" s="116"/>
      <c r="J3268" s="116"/>
      <c r="K3268" s="116"/>
      <c r="L3268" s="116"/>
    </row>
    <row r="3269" spans="9:12" x14ac:dyDescent="0.25">
      <c r="I3269" s="116"/>
      <c r="J3269" s="116"/>
      <c r="K3269" s="116"/>
      <c r="L3269" s="116"/>
    </row>
    <row r="3270" spans="9:12" x14ac:dyDescent="0.25">
      <c r="I3270" s="116"/>
      <c r="J3270" s="116"/>
      <c r="K3270" s="116"/>
      <c r="L3270" s="116"/>
    </row>
    <row r="3271" spans="9:12" x14ac:dyDescent="0.25">
      <c r="I3271" s="116"/>
      <c r="J3271" s="116"/>
      <c r="K3271" s="116"/>
      <c r="L3271" s="116"/>
    </row>
    <row r="3272" spans="9:12" x14ac:dyDescent="0.25">
      <c r="I3272" s="116"/>
      <c r="J3272" s="116"/>
      <c r="K3272" s="116"/>
      <c r="L3272" s="116"/>
    </row>
    <row r="3273" spans="9:12" x14ac:dyDescent="0.25">
      <c r="I3273" s="116"/>
      <c r="J3273" s="116"/>
      <c r="K3273" s="116"/>
      <c r="L3273" s="116"/>
    </row>
    <row r="3274" spans="9:12" x14ac:dyDescent="0.25">
      <c r="I3274" s="116"/>
      <c r="J3274" s="116"/>
      <c r="K3274" s="116"/>
      <c r="L3274" s="116"/>
    </row>
    <row r="3275" spans="9:12" x14ac:dyDescent="0.25">
      <c r="I3275" s="116"/>
      <c r="J3275" s="116"/>
      <c r="K3275" s="116"/>
      <c r="L3275" s="116"/>
    </row>
    <row r="3276" spans="9:12" x14ac:dyDescent="0.25">
      <c r="I3276" s="116"/>
      <c r="J3276" s="116"/>
      <c r="K3276" s="116"/>
      <c r="L3276" s="116"/>
    </row>
    <row r="3277" spans="9:12" x14ac:dyDescent="0.25">
      <c r="I3277" s="116"/>
      <c r="J3277" s="116"/>
      <c r="K3277" s="116"/>
      <c r="L3277" s="116"/>
    </row>
    <row r="3278" spans="9:12" x14ac:dyDescent="0.25">
      <c r="I3278" s="116"/>
      <c r="J3278" s="116"/>
      <c r="K3278" s="116"/>
      <c r="L3278" s="116"/>
    </row>
    <row r="3279" spans="9:12" x14ac:dyDescent="0.25">
      <c r="I3279" s="116"/>
      <c r="J3279" s="116"/>
      <c r="K3279" s="116"/>
      <c r="L3279" s="116"/>
    </row>
    <row r="3280" spans="9:12" x14ac:dyDescent="0.25">
      <c r="I3280" s="116"/>
      <c r="J3280" s="116"/>
      <c r="K3280" s="116"/>
      <c r="L3280" s="116"/>
    </row>
    <row r="3281" spans="9:12" x14ac:dyDescent="0.25">
      <c r="I3281" s="116"/>
      <c r="J3281" s="116"/>
      <c r="K3281" s="116"/>
      <c r="L3281" s="116"/>
    </row>
    <row r="3282" spans="9:12" x14ac:dyDescent="0.25">
      <c r="I3282" s="116"/>
      <c r="J3282" s="116"/>
      <c r="K3282" s="116"/>
      <c r="L3282" s="116"/>
    </row>
    <row r="3283" spans="9:12" x14ac:dyDescent="0.25">
      <c r="I3283" s="116"/>
      <c r="J3283" s="116"/>
      <c r="K3283" s="116"/>
      <c r="L3283" s="116"/>
    </row>
    <row r="3284" spans="9:12" x14ac:dyDescent="0.25">
      <c r="I3284" s="116"/>
      <c r="J3284" s="116"/>
      <c r="K3284" s="116"/>
      <c r="L3284" s="116"/>
    </row>
    <row r="3285" spans="9:12" x14ac:dyDescent="0.25">
      <c r="I3285" s="116"/>
      <c r="J3285" s="116"/>
      <c r="K3285" s="116"/>
      <c r="L3285" s="116"/>
    </row>
    <row r="3286" spans="9:12" x14ac:dyDescent="0.25">
      <c r="I3286" s="116"/>
      <c r="J3286" s="116"/>
      <c r="K3286" s="116"/>
      <c r="L3286" s="116"/>
    </row>
    <row r="3287" spans="9:12" x14ac:dyDescent="0.25">
      <c r="I3287" s="116"/>
      <c r="J3287" s="116"/>
      <c r="K3287" s="116"/>
      <c r="L3287" s="116"/>
    </row>
    <row r="3288" spans="9:12" x14ac:dyDescent="0.25">
      <c r="I3288" s="116"/>
      <c r="J3288" s="116"/>
      <c r="K3288" s="116"/>
      <c r="L3288" s="116"/>
    </row>
    <row r="3289" spans="9:12" x14ac:dyDescent="0.25">
      <c r="I3289" s="116"/>
      <c r="J3289" s="116"/>
      <c r="K3289" s="116"/>
      <c r="L3289" s="116"/>
    </row>
    <row r="3290" spans="9:12" x14ac:dyDescent="0.25">
      <c r="I3290" s="116"/>
      <c r="J3290" s="116"/>
      <c r="K3290" s="116"/>
      <c r="L3290" s="116"/>
    </row>
    <row r="3291" spans="9:12" x14ac:dyDescent="0.25">
      <c r="I3291" s="116"/>
      <c r="J3291" s="116"/>
      <c r="K3291" s="116"/>
      <c r="L3291" s="116"/>
    </row>
    <row r="3292" spans="9:12" x14ac:dyDescent="0.25">
      <c r="I3292" s="116"/>
      <c r="J3292" s="116"/>
      <c r="K3292" s="116"/>
      <c r="L3292" s="116"/>
    </row>
    <row r="3293" spans="9:12" x14ac:dyDescent="0.25">
      <c r="I3293" s="116"/>
      <c r="J3293" s="116"/>
      <c r="K3293" s="116"/>
      <c r="L3293" s="116"/>
    </row>
    <row r="3294" spans="9:12" x14ac:dyDescent="0.25">
      <c r="I3294" s="116"/>
      <c r="J3294" s="116"/>
      <c r="K3294" s="116"/>
      <c r="L3294" s="116"/>
    </row>
    <row r="3295" spans="9:12" x14ac:dyDescent="0.25">
      <c r="I3295" s="116"/>
      <c r="J3295" s="116"/>
      <c r="K3295" s="116"/>
      <c r="L3295" s="116"/>
    </row>
    <row r="3296" spans="9:12" x14ac:dyDescent="0.25">
      <c r="I3296" s="116"/>
      <c r="J3296" s="116"/>
      <c r="K3296" s="116"/>
      <c r="L3296" s="116"/>
    </row>
    <row r="3297" spans="9:12" x14ac:dyDescent="0.25">
      <c r="I3297" s="116"/>
      <c r="J3297" s="116"/>
      <c r="K3297" s="116"/>
      <c r="L3297" s="116"/>
    </row>
    <row r="3298" spans="9:12" x14ac:dyDescent="0.25">
      <c r="I3298" s="116"/>
      <c r="J3298" s="116"/>
      <c r="K3298" s="116"/>
      <c r="L3298" s="116"/>
    </row>
    <row r="3299" spans="9:12" x14ac:dyDescent="0.25">
      <c r="I3299" s="116"/>
      <c r="J3299" s="116"/>
      <c r="K3299" s="116"/>
      <c r="L3299" s="116"/>
    </row>
    <row r="3300" spans="9:12" x14ac:dyDescent="0.25">
      <c r="I3300" s="116"/>
      <c r="J3300" s="116"/>
      <c r="K3300" s="116"/>
      <c r="L3300" s="116"/>
    </row>
    <row r="3301" spans="9:12" x14ac:dyDescent="0.25">
      <c r="I3301" s="116"/>
      <c r="J3301" s="116"/>
      <c r="K3301" s="116"/>
      <c r="L3301" s="116"/>
    </row>
    <row r="3302" spans="9:12" x14ac:dyDescent="0.25">
      <c r="I3302" s="116"/>
      <c r="J3302" s="116"/>
      <c r="K3302" s="116"/>
      <c r="L3302" s="116"/>
    </row>
    <row r="3303" spans="9:12" x14ac:dyDescent="0.25">
      <c r="I3303" s="116"/>
      <c r="J3303" s="116"/>
      <c r="K3303" s="116"/>
      <c r="L3303" s="116"/>
    </row>
    <row r="3304" spans="9:12" x14ac:dyDescent="0.25">
      <c r="I3304" s="116"/>
      <c r="J3304" s="116"/>
      <c r="K3304" s="116"/>
      <c r="L3304" s="116"/>
    </row>
    <row r="3305" spans="9:12" x14ac:dyDescent="0.25">
      <c r="I3305" s="116"/>
      <c r="J3305" s="116"/>
      <c r="K3305" s="116"/>
      <c r="L3305" s="116"/>
    </row>
    <row r="3306" spans="9:12" x14ac:dyDescent="0.25">
      <c r="I3306" s="116"/>
      <c r="J3306" s="116"/>
      <c r="K3306" s="116"/>
      <c r="L3306" s="116"/>
    </row>
    <row r="3307" spans="9:12" x14ac:dyDescent="0.25">
      <c r="I3307" s="116"/>
      <c r="J3307" s="116"/>
      <c r="K3307" s="116"/>
      <c r="L3307" s="116"/>
    </row>
    <row r="3308" spans="9:12" x14ac:dyDescent="0.25">
      <c r="I3308" s="116"/>
      <c r="J3308" s="116"/>
      <c r="K3308" s="116"/>
      <c r="L3308" s="116"/>
    </row>
    <row r="3309" spans="9:12" x14ac:dyDescent="0.25">
      <c r="I3309" s="116"/>
      <c r="J3309" s="116"/>
      <c r="K3309" s="116"/>
      <c r="L3309" s="116"/>
    </row>
    <row r="3310" spans="9:12" x14ac:dyDescent="0.25">
      <c r="I3310" s="116"/>
      <c r="J3310" s="116"/>
      <c r="K3310" s="116"/>
      <c r="L3310" s="116"/>
    </row>
    <row r="3311" spans="9:12" x14ac:dyDescent="0.25">
      <c r="I3311" s="116"/>
      <c r="J3311" s="116"/>
      <c r="K3311" s="116"/>
      <c r="L3311" s="116"/>
    </row>
    <row r="3312" spans="9:12" x14ac:dyDescent="0.25">
      <c r="I3312" s="116"/>
      <c r="J3312" s="116"/>
      <c r="K3312" s="116"/>
      <c r="L3312" s="116"/>
    </row>
    <row r="3313" spans="9:12" x14ac:dyDescent="0.25">
      <c r="I3313" s="116"/>
      <c r="J3313" s="116"/>
      <c r="K3313" s="116"/>
      <c r="L3313" s="116"/>
    </row>
    <row r="3314" spans="9:12" x14ac:dyDescent="0.25">
      <c r="I3314" s="116"/>
      <c r="J3314" s="116"/>
      <c r="K3314" s="116"/>
      <c r="L3314" s="116"/>
    </row>
    <row r="3315" spans="9:12" x14ac:dyDescent="0.25">
      <c r="I3315" s="116"/>
      <c r="J3315" s="116"/>
      <c r="K3315" s="116"/>
      <c r="L3315" s="116"/>
    </row>
    <row r="3316" spans="9:12" x14ac:dyDescent="0.25">
      <c r="I3316" s="116"/>
      <c r="J3316" s="116"/>
      <c r="K3316" s="116"/>
      <c r="L3316" s="116"/>
    </row>
    <row r="3317" spans="9:12" x14ac:dyDescent="0.25">
      <c r="I3317" s="116"/>
      <c r="J3317" s="116"/>
      <c r="K3317" s="116"/>
      <c r="L3317" s="116"/>
    </row>
    <row r="3318" spans="9:12" x14ac:dyDescent="0.25">
      <c r="I3318" s="116"/>
      <c r="J3318" s="116"/>
      <c r="K3318" s="116"/>
      <c r="L3318" s="116"/>
    </row>
    <row r="3319" spans="9:12" x14ac:dyDescent="0.25">
      <c r="I3319" s="116"/>
      <c r="J3319" s="116"/>
      <c r="K3319" s="116"/>
      <c r="L3319" s="116"/>
    </row>
    <row r="3320" spans="9:12" x14ac:dyDescent="0.25">
      <c r="I3320" s="116"/>
      <c r="J3320" s="116"/>
      <c r="K3320" s="116"/>
      <c r="L3320" s="116"/>
    </row>
    <row r="3321" spans="9:12" x14ac:dyDescent="0.25">
      <c r="I3321" s="116"/>
      <c r="J3321" s="116"/>
      <c r="K3321" s="116"/>
      <c r="L3321" s="116"/>
    </row>
    <row r="3322" spans="9:12" x14ac:dyDescent="0.25">
      <c r="I3322" s="116"/>
      <c r="J3322" s="116"/>
      <c r="K3322" s="116"/>
      <c r="L3322" s="116"/>
    </row>
    <row r="3323" spans="9:12" x14ac:dyDescent="0.25">
      <c r="I3323" s="116"/>
      <c r="J3323" s="116"/>
      <c r="K3323" s="116"/>
      <c r="L3323" s="116"/>
    </row>
    <row r="3324" spans="9:12" x14ac:dyDescent="0.25">
      <c r="I3324" s="116"/>
      <c r="J3324" s="116"/>
      <c r="K3324" s="116"/>
      <c r="L3324" s="116"/>
    </row>
    <row r="3325" spans="9:12" x14ac:dyDescent="0.25">
      <c r="I3325" s="116"/>
      <c r="J3325" s="116"/>
      <c r="K3325" s="116"/>
      <c r="L3325" s="116"/>
    </row>
    <row r="3326" spans="9:12" x14ac:dyDescent="0.25">
      <c r="I3326" s="116"/>
      <c r="J3326" s="116"/>
      <c r="K3326" s="116"/>
      <c r="L3326" s="116"/>
    </row>
    <row r="3327" spans="9:12" x14ac:dyDescent="0.25">
      <c r="I3327" s="116"/>
      <c r="J3327" s="116"/>
      <c r="K3327" s="116"/>
      <c r="L3327" s="116"/>
    </row>
    <row r="3328" spans="9:12" x14ac:dyDescent="0.25">
      <c r="I3328" s="116"/>
      <c r="J3328" s="116"/>
      <c r="K3328" s="116"/>
      <c r="L3328" s="116"/>
    </row>
    <row r="3329" spans="9:12" x14ac:dyDescent="0.25">
      <c r="I3329" s="116"/>
      <c r="J3329" s="116"/>
      <c r="K3329" s="116"/>
      <c r="L3329" s="116"/>
    </row>
    <row r="3330" spans="9:12" x14ac:dyDescent="0.25">
      <c r="I3330" s="116"/>
      <c r="J3330" s="116"/>
      <c r="K3330" s="116"/>
      <c r="L3330" s="116"/>
    </row>
    <row r="3331" spans="9:12" x14ac:dyDescent="0.25">
      <c r="I3331" s="116"/>
      <c r="J3331" s="116"/>
      <c r="K3331" s="116"/>
      <c r="L3331" s="116"/>
    </row>
    <row r="3332" spans="9:12" x14ac:dyDescent="0.25">
      <c r="I3332" s="116"/>
      <c r="J3332" s="116"/>
      <c r="K3332" s="116"/>
      <c r="L3332" s="116"/>
    </row>
    <row r="3333" spans="9:12" x14ac:dyDescent="0.25">
      <c r="I3333" s="116"/>
      <c r="J3333" s="116"/>
      <c r="K3333" s="116"/>
      <c r="L3333" s="116"/>
    </row>
    <row r="3334" spans="9:12" x14ac:dyDescent="0.25">
      <c r="I3334" s="116"/>
      <c r="J3334" s="116"/>
      <c r="K3334" s="116"/>
      <c r="L3334" s="116"/>
    </row>
    <row r="3335" spans="9:12" x14ac:dyDescent="0.25">
      <c r="I3335" s="116"/>
      <c r="J3335" s="116"/>
      <c r="K3335" s="116"/>
      <c r="L3335" s="116"/>
    </row>
    <row r="3336" spans="9:12" x14ac:dyDescent="0.25">
      <c r="I3336" s="116"/>
      <c r="J3336" s="116"/>
      <c r="K3336" s="116"/>
      <c r="L3336" s="116"/>
    </row>
    <row r="3337" spans="9:12" x14ac:dyDescent="0.25">
      <c r="I3337" s="116"/>
      <c r="J3337" s="116"/>
      <c r="K3337" s="116"/>
      <c r="L3337" s="116"/>
    </row>
    <row r="3338" spans="9:12" x14ac:dyDescent="0.25">
      <c r="I3338" s="116"/>
      <c r="J3338" s="116"/>
      <c r="K3338" s="116"/>
      <c r="L3338" s="116"/>
    </row>
    <row r="3339" spans="9:12" x14ac:dyDescent="0.25">
      <c r="I3339" s="116"/>
      <c r="J3339" s="116"/>
      <c r="K3339" s="116"/>
      <c r="L3339" s="116"/>
    </row>
    <row r="3340" spans="9:12" x14ac:dyDescent="0.25">
      <c r="I3340" s="116"/>
      <c r="J3340" s="116"/>
      <c r="K3340" s="116"/>
      <c r="L3340" s="116"/>
    </row>
    <row r="3341" spans="9:12" x14ac:dyDescent="0.25">
      <c r="I3341" s="116"/>
      <c r="J3341" s="116"/>
      <c r="K3341" s="116"/>
      <c r="L3341" s="116"/>
    </row>
    <row r="3342" spans="9:12" x14ac:dyDescent="0.25">
      <c r="I3342" s="116"/>
      <c r="J3342" s="116"/>
      <c r="K3342" s="116"/>
      <c r="L3342" s="116"/>
    </row>
    <row r="3343" spans="9:12" x14ac:dyDescent="0.25">
      <c r="I3343" s="116"/>
      <c r="J3343" s="116"/>
      <c r="K3343" s="116"/>
      <c r="L3343" s="116"/>
    </row>
    <row r="3344" spans="9:12" x14ac:dyDescent="0.25">
      <c r="I3344" s="116"/>
      <c r="J3344" s="116"/>
      <c r="K3344" s="116"/>
      <c r="L3344" s="116"/>
    </row>
    <row r="3345" spans="9:12" x14ac:dyDescent="0.25">
      <c r="I3345" s="116"/>
      <c r="J3345" s="116"/>
      <c r="K3345" s="116"/>
      <c r="L3345" s="116"/>
    </row>
    <row r="3346" spans="9:12" x14ac:dyDescent="0.25">
      <c r="I3346" s="116"/>
      <c r="J3346" s="116"/>
      <c r="K3346" s="116"/>
      <c r="L3346" s="116"/>
    </row>
    <row r="3347" spans="9:12" x14ac:dyDescent="0.25">
      <c r="I3347" s="116"/>
      <c r="J3347" s="116"/>
      <c r="K3347" s="116"/>
      <c r="L3347" s="116"/>
    </row>
    <row r="3348" spans="9:12" x14ac:dyDescent="0.25">
      <c r="I3348" s="116"/>
      <c r="J3348" s="116"/>
      <c r="K3348" s="116"/>
      <c r="L3348" s="116"/>
    </row>
    <row r="3349" spans="9:12" x14ac:dyDescent="0.25">
      <c r="I3349" s="116"/>
      <c r="J3349" s="116"/>
      <c r="K3349" s="116"/>
      <c r="L3349" s="116"/>
    </row>
    <row r="3350" spans="9:12" x14ac:dyDescent="0.25">
      <c r="I3350" s="116"/>
      <c r="J3350" s="116"/>
      <c r="K3350" s="116"/>
      <c r="L3350" s="116"/>
    </row>
    <row r="3351" spans="9:12" x14ac:dyDescent="0.25">
      <c r="I3351" s="116"/>
      <c r="J3351" s="116"/>
      <c r="K3351" s="116"/>
      <c r="L3351" s="116"/>
    </row>
    <row r="3352" spans="9:12" x14ac:dyDescent="0.25">
      <c r="I3352" s="116"/>
      <c r="J3352" s="116"/>
      <c r="K3352" s="116"/>
      <c r="L3352" s="116"/>
    </row>
    <row r="3353" spans="9:12" x14ac:dyDescent="0.25">
      <c r="I3353" s="116"/>
      <c r="J3353" s="116"/>
      <c r="K3353" s="116"/>
      <c r="L3353" s="116"/>
    </row>
    <row r="3354" spans="9:12" x14ac:dyDescent="0.25">
      <c r="I3354" s="116"/>
      <c r="J3354" s="116"/>
      <c r="K3354" s="116"/>
      <c r="L3354" s="116"/>
    </row>
    <row r="3355" spans="9:12" x14ac:dyDescent="0.25">
      <c r="I3355" s="116"/>
      <c r="J3355" s="116"/>
      <c r="K3355" s="116"/>
      <c r="L3355" s="116"/>
    </row>
    <row r="3356" spans="9:12" x14ac:dyDescent="0.25">
      <c r="I3356" s="116"/>
      <c r="J3356" s="116"/>
      <c r="K3356" s="116"/>
      <c r="L3356" s="116"/>
    </row>
    <row r="3357" spans="9:12" x14ac:dyDescent="0.25">
      <c r="I3357" s="116"/>
      <c r="J3357" s="116"/>
      <c r="K3357" s="116"/>
      <c r="L3357" s="116"/>
    </row>
    <row r="3358" spans="9:12" x14ac:dyDescent="0.25">
      <c r="I3358" s="116"/>
      <c r="J3358" s="116"/>
      <c r="K3358" s="116"/>
      <c r="L3358" s="116"/>
    </row>
    <row r="3359" spans="9:12" x14ac:dyDescent="0.25">
      <c r="I3359" s="116"/>
      <c r="J3359" s="116"/>
      <c r="K3359" s="116"/>
      <c r="L3359" s="116"/>
    </row>
    <row r="3360" spans="9:12" x14ac:dyDescent="0.25">
      <c r="I3360" s="116"/>
      <c r="J3360" s="116"/>
      <c r="K3360" s="116"/>
      <c r="L3360" s="116"/>
    </row>
    <row r="3361" spans="9:12" x14ac:dyDescent="0.25">
      <c r="I3361" s="116"/>
      <c r="J3361" s="116"/>
      <c r="K3361" s="116"/>
      <c r="L3361" s="116"/>
    </row>
    <row r="3362" spans="9:12" x14ac:dyDescent="0.25">
      <c r="I3362" s="116"/>
      <c r="J3362" s="116"/>
      <c r="K3362" s="116"/>
      <c r="L3362" s="116"/>
    </row>
    <row r="3363" spans="9:12" x14ac:dyDescent="0.25">
      <c r="I3363" s="116"/>
      <c r="J3363" s="116"/>
      <c r="K3363" s="116"/>
      <c r="L3363" s="116"/>
    </row>
    <row r="3364" spans="9:12" x14ac:dyDescent="0.25">
      <c r="I3364" s="116"/>
      <c r="J3364" s="116"/>
      <c r="K3364" s="116"/>
      <c r="L3364" s="116"/>
    </row>
    <row r="3365" spans="9:12" x14ac:dyDescent="0.25">
      <c r="I3365" s="116"/>
      <c r="J3365" s="116"/>
      <c r="K3365" s="116"/>
      <c r="L3365" s="116"/>
    </row>
    <row r="3366" spans="9:12" x14ac:dyDescent="0.25">
      <c r="I3366" s="116"/>
      <c r="J3366" s="116"/>
      <c r="K3366" s="116"/>
      <c r="L3366" s="116"/>
    </row>
    <row r="3367" spans="9:12" x14ac:dyDescent="0.25">
      <c r="I3367" s="116"/>
      <c r="J3367" s="116"/>
      <c r="K3367" s="116"/>
      <c r="L3367" s="116"/>
    </row>
    <row r="3368" spans="9:12" x14ac:dyDescent="0.25">
      <c r="I3368" s="116"/>
      <c r="J3368" s="116"/>
      <c r="K3368" s="116"/>
      <c r="L3368" s="116"/>
    </row>
    <row r="3369" spans="9:12" x14ac:dyDescent="0.25">
      <c r="I3369" s="116"/>
      <c r="J3369" s="116"/>
      <c r="K3369" s="116"/>
      <c r="L3369" s="116"/>
    </row>
    <row r="3370" spans="9:12" x14ac:dyDescent="0.25">
      <c r="I3370" s="116"/>
      <c r="J3370" s="116"/>
      <c r="K3370" s="116"/>
      <c r="L3370" s="116"/>
    </row>
    <row r="3371" spans="9:12" x14ac:dyDescent="0.25">
      <c r="I3371" s="116"/>
      <c r="J3371" s="116"/>
      <c r="K3371" s="116"/>
      <c r="L3371" s="116"/>
    </row>
    <row r="3372" spans="9:12" x14ac:dyDescent="0.25">
      <c r="I3372" s="116"/>
      <c r="J3372" s="116"/>
      <c r="K3372" s="116"/>
      <c r="L3372" s="116"/>
    </row>
    <row r="3373" spans="9:12" x14ac:dyDescent="0.25">
      <c r="I3373" s="116"/>
      <c r="J3373" s="116"/>
      <c r="K3373" s="116"/>
      <c r="L3373" s="116"/>
    </row>
    <row r="3374" spans="9:12" x14ac:dyDescent="0.25">
      <c r="I3374" s="116"/>
      <c r="J3374" s="116"/>
      <c r="K3374" s="116"/>
      <c r="L3374" s="116"/>
    </row>
    <row r="3375" spans="9:12" x14ac:dyDescent="0.25">
      <c r="I3375" s="116"/>
      <c r="J3375" s="116"/>
      <c r="K3375" s="116"/>
      <c r="L3375" s="116"/>
    </row>
    <row r="3376" spans="9:12" x14ac:dyDescent="0.25">
      <c r="I3376" s="116"/>
      <c r="J3376" s="116"/>
      <c r="K3376" s="116"/>
      <c r="L3376" s="116"/>
    </row>
    <row r="3377" spans="9:12" x14ac:dyDescent="0.25">
      <c r="I3377" s="116"/>
      <c r="J3377" s="116"/>
      <c r="K3377" s="116"/>
      <c r="L3377" s="116"/>
    </row>
    <row r="3378" spans="9:12" x14ac:dyDescent="0.25">
      <c r="I3378" s="116"/>
      <c r="J3378" s="116"/>
      <c r="K3378" s="116"/>
      <c r="L3378" s="116"/>
    </row>
    <row r="3379" spans="9:12" x14ac:dyDescent="0.25">
      <c r="I3379" s="116"/>
      <c r="J3379" s="116"/>
      <c r="K3379" s="116"/>
      <c r="L3379" s="116"/>
    </row>
    <row r="3380" spans="9:12" x14ac:dyDescent="0.25">
      <c r="I3380" s="116"/>
      <c r="J3380" s="116"/>
      <c r="K3380" s="116"/>
      <c r="L3380" s="116"/>
    </row>
    <row r="3381" spans="9:12" x14ac:dyDescent="0.25">
      <c r="I3381" s="116"/>
      <c r="J3381" s="116"/>
      <c r="K3381" s="116"/>
      <c r="L3381" s="116"/>
    </row>
    <row r="3382" spans="9:12" x14ac:dyDescent="0.25">
      <c r="I3382" s="116"/>
      <c r="J3382" s="116"/>
      <c r="K3382" s="116"/>
      <c r="L3382" s="116"/>
    </row>
    <row r="3383" spans="9:12" x14ac:dyDescent="0.25">
      <c r="I3383" s="116"/>
      <c r="J3383" s="116"/>
      <c r="K3383" s="116"/>
      <c r="L3383" s="116"/>
    </row>
    <row r="3384" spans="9:12" x14ac:dyDescent="0.25">
      <c r="I3384" s="116"/>
      <c r="J3384" s="116"/>
      <c r="K3384" s="116"/>
      <c r="L3384" s="116"/>
    </row>
    <row r="3385" spans="9:12" x14ac:dyDescent="0.25">
      <c r="I3385" s="116"/>
      <c r="J3385" s="116"/>
      <c r="K3385" s="116"/>
      <c r="L3385" s="116"/>
    </row>
    <row r="3386" spans="9:12" x14ac:dyDescent="0.25">
      <c r="I3386" s="116"/>
      <c r="J3386" s="116"/>
      <c r="K3386" s="116"/>
      <c r="L3386" s="116"/>
    </row>
    <row r="3387" spans="9:12" x14ac:dyDescent="0.25">
      <c r="I3387" s="116"/>
      <c r="J3387" s="116"/>
      <c r="K3387" s="116"/>
      <c r="L3387" s="116"/>
    </row>
    <row r="3388" spans="9:12" x14ac:dyDescent="0.25">
      <c r="I3388" s="116"/>
      <c r="J3388" s="116"/>
      <c r="K3388" s="116"/>
      <c r="L3388" s="116"/>
    </row>
    <row r="3389" spans="9:12" x14ac:dyDescent="0.25">
      <c r="I3389" s="116"/>
      <c r="J3389" s="116"/>
      <c r="K3389" s="116"/>
      <c r="L3389" s="116"/>
    </row>
    <row r="3390" spans="9:12" x14ac:dyDescent="0.25">
      <c r="I3390" s="116"/>
      <c r="J3390" s="116"/>
      <c r="K3390" s="116"/>
      <c r="L3390" s="116"/>
    </row>
    <row r="3391" spans="9:12" x14ac:dyDescent="0.25">
      <c r="I3391" s="116"/>
      <c r="J3391" s="116"/>
      <c r="K3391" s="116"/>
      <c r="L3391" s="116"/>
    </row>
    <row r="3392" spans="9:12" x14ac:dyDescent="0.25">
      <c r="I3392" s="116"/>
      <c r="J3392" s="116"/>
      <c r="K3392" s="116"/>
      <c r="L3392" s="116"/>
    </row>
    <row r="3393" spans="9:12" x14ac:dyDescent="0.25">
      <c r="I3393" s="116"/>
      <c r="J3393" s="116"/>
      <c r="K3393" s="116"/>
      <c r="L3393" s="116"/>
    </row>
    <row r="3394" spans="9:12" x14ac:dyDescent="0.25">
      <c r="I3394" s="116"/>
      <c r="J3394" s="116"/>
      <c r="K3394" s="116"/>
      <c r="L3394" s="116"/>
    </row>
    <row r="3395" spans="9:12" x14ac:dyDescent="0.25">
      <c r="I3395" s="116"/>
      <c r="J3395" s="116"/>
      <c r="K3395" s="116"/>
      <c r="L3395" s="116"/>
    </row>
    <row r="3396" spans="9:12" x14ac:dyDescent="0.25">
      <c r="I3396" s="116"/>
      <c r="J3396" s="116"/>
      <c r="K3396" s="116"/>
      <c r="L3396" s="116"/>
    </row>
    <row r="3397" spans="9:12" x14ac:dyDescent="0.25">
      <c r="I3397" s="116"/>
      <c r="J3397" s="116"/>
      <c r="K3397" s="116"/>
      <c r="L3397" s="116"/>
    </row>
    <row r="3398" spans="9:12" x14ac:dyDescent="0.25">
      <c r="I3398" s="116"/>
      <c r="J3398" s="116"/>
      <c r="K3398" s="116"/>
      <c r="L3398" s="116"/>
    </row>
    <row r="3399" spans="9:12" x14ac:dyDescent="0.25">
      <c r="I3399" s="116"/>
      <c r="J3399" s="116"/>
      <c r="K3399" s="116"/>
      <c r="L3399" s="116"/>
    </row>
    <row r="3400" spans="9:12" x14ac:dyDescent="0.25">
      <c r="I3400" s="116"/>
      <c r="J3400" s="116"/>
      <c r="K3400" s="116"/>
      <c r="L3400" s="116"/>
    </row>
    <row r="3401" spans="9:12" x14ac:dyDescent="0.25">
      <c r="I3401" s="116"/>
      <c r="J3401" s="116"/>
      <c r="K3401" s="116"/>
      <c r="L3401" s="116"/>
    </row>
    <row r="3402" spans="9:12" x14ac:dyDescent="0.25">
      <c r="I3402" s="116"/>
      <c r="J3402" s="116"/>
      <c r="K3402" s="116"/>
      <c r="L3402" s="116"/>
    </row>
    <row r="3403" spans="9:12" x14ac:dyDescent="0.25">
      <c r="I3403" s="116"/>
      <c r="J3403" s="116"/>
      <c r="K3403" s="116"/>
      <c r="L3403" s="116"/>
    </row>
    <row r="3404" spans="9:12" x14ac:dyDescent="0.25">
      <c r="I3404" s="116"/>
      <c r="J3404" s="116"/>
      <c r="K3404" s="116"/>
      <c r="L3404" s="116"/>
    </row>
    <row r="3405" spans="9:12" x14ac:dyDescent="0.25">
      <c r="I3405" s="116"/>
      <c r="J3405" s="116"/>
      <c r="K3405" s="116"/>
      <c r="L3405" s="116"/>
    </row>
    <row r="3406" spans="9:12" x14ac:dyDescent="0.25">
      <c r="I3406" s="116"/>
      <c r="J3406" s="116"/>
      <c r="K3406" s="116"/>
      <c r="L3406" s="116"/>
    </row>
    <row r="3407" spans="9:12" x14ac:dyDescent="0.25">
      <c r="I3407" s="116"/>
      <c r="J3407" s="116"/>
      <c r="K3407" s="116"/>
      <c r="L3407" s="116"/>
    </row>
    <row r="3408" spans="9:12" x14ac:dyDescent="0.25">
      <c r="I3408" s="116"/>
      <c r="J3408" s="116"/>
      <c r="K3408" s="116"/>
      <c r="L3408" s="116"/>
    </row>
    <row r="3409" spans="9:12" x14ac:dyDescent="0.25">
      <c r="I3409" s="116"/>
      <c r="J3409" s="116"/>
      <c r="K3409" s="116"/>
      <c r="L3409" s="116"/>
    </row>
    <row r="3410" spans="9:12" x14ac:dyDescent="0.25">
      <c r="I3410" s="116"/>
      <c r="J3410" s="116"/>
      <c r="K3410" s="116"/>
      <c r="L3410" s="116"/>
    </row>
    <row r="3411" spans="9:12" x14ac:dyDescent="0.25">
      <c r="I3411" s="116"/>
      <c r="J3411" s="116"/>
      <c r="K3411" s="116"/>
      <c r="L3411" s="116"/>
    </row>
    <row r="3412" spans="9:12" x14ac:dyDescent="0.25">
      <c r="I3412" s="116"/>
      <c r="J3412" s="116"/>
      <c r="K3412" s="116"/>
      <c r="L3412" s="116"/>
    </row>
    <row r="3413" spans="9:12" x14ac:dyDescent="0.25">
      <c r="I3413" s="116"/>
      <c r="J3413" s="116"/>
      <c r="K3413" s="116"/>
      <c r="L3413" s="116"/>
    </row>
    <row r="3414" spans="9:12" x14ac:dyDescent="0.25">
      <c r="I3414" s="116"/>
      <c r="J3414" s="116"/>
      <c r="K3414" s="116"/>
      <c r="L3414" s="116"/>
    </row>
    <row r="3415" spans="9:12" x14ac:dyDescent="0.25">
      <c r="I3415" s="116"/>
      <c r="J3415" s="116"/>
      <c r="K3415" s="116"/>
      <c r="L3415" s="116"/>
    </row>
    <row r="3416" spans="9:12" x14ac:dyDescent="0.25">
      <c r="I3416" s="116"/>
      <c r="J3416" s="116"/>
      <c r="K3416" s="116"/>
      <c r="L3416" s="116"/>
    </row>
    <row r="3417" spans="9:12" x14ac:dyDescent="0.25">
      <c r="I3417" s="116"/>
      <c r="J3417" s="116"/>
      <c r="K3417" s="116"/>
      <c r="L3417" s="116"/>
    </row>
    <row r="3418" spans="9:12" x14ac:dyDescent="0.25">
      <c r="I3418" s="116"/>
      <c r="J3418" s="116"/>
      <c r="K3418" s="116"/>
      <c r="L3418" s="116"/>
    </row>
    <row r="3419" spans="9:12" x14ac:dyDescent="0.25">
      <c r="I3419" s="116"/>
      <c r="J3419" s="116"/>
      <c r="K3419" s="116"/>
      <c r="L3419" s="116"/>
    </row>
    <row r="3420" spans="9:12" x14ac:dyDescent="0.25">
      <c r="I3420" s="116"/>
      <c r="J3420" s="116"/>
      <c r="K3420" s="116"/>
      <c r="L3420" s="116"/>
    </row>
    <row r="3421" spans="9:12" x14ac:dyDescent="0.25">
      <c r="I3421" s="116"/>
      <c r="J3421" s="116"/>
      <c r="K3421" s="116"/>
      <c r="L3421" s="116"/>
    </row>
    <row r="3422" spans="9:12" x14ac:dyDescent="0.25">
      <c r="I3422" s="116"/>
      <c r="J3422" s="116"/>
      <c r="K3422" s="116"/>
      <c r="L3422" s="116"/>
    </row>
    <row r="3423" spans="9:12" x14ac:dyDescent="0.25">
      <c r="I3423" s="116"/>
      <c r="J3423" s="116"/>
      <c r="K3423" s="116"/>
      <c r="L3423" s="116"/>
    </row>
    <row r="3424" spans="9:12" x14ac:dyDescent="0.25">
      <c r="I3424" s="116"/>
      <c r="J3424" s="116"/>
      <c r="K3424" s="116"/>
      <c r="L3424" s="116"/>
    </row>
    <row r="3425" spans="9:12" x14ac:dyDescent="0.25">
      <c r="I3425" s="116"/>
      <c r="J3425" s="116"/>
      <c r="K3425" s="116"/>
      <c r="L3425" s="116"/>
    </row>
    <row r="3426" spans="9:12" x14ac:dyDescent="0.25">
      <c r="I3426" s="116"/>
      <c r="J3426" s="116"/>
      <c r="K3426" s="116"/>
      <c r="L3426" s="116"/>
    </row>
    <row r="3427" spans="9:12" x14ac:dyDescent="0.25">
      <c r="I3427" s="116"/>
      <c r="J3427" s="116"/>
      <c r="K3427" s="116"/>
      <c r="L3427" s="116"/>
    </row>
    <row r="3428" spans="9:12" x14ac:dyDescent="0.25">
      <c r="I3428" s="116"/>
      <c r="J3428" s="116"/>
      <c r="K3428" s="116"/>
      <c r="L3428" s="116"/>
    </row>
    <row r="3429" spans="9:12" x14ac:dyDescent="0.25">
      <c r="I3429" s="116"/>
      <c r="J3429" s="116"/>
      <c r="K3429" s="116"/>
      <c r="L3429" s="116"/>
    </row>
    <row r="3430" spans="9:12" x14ac:dyDescent="0.25">
      <c r="I3430" s="116"/>
      <c r="J3430" s="116"/>
      <c r="K3430" s="116"/>
      <c r="L3430" s="116"/>
    </row>
    <row r="3431" spans="9:12" x14ac:dyDescent="0.25">
      <c r="I3431" s="116"/>
      <c r="J3431" s="116"/>
      <c r="K3431" s="116"/>
      <c r="L3431" s="116"/>
    </row>
    <row r="3432" spans="9:12" x14ac:dyDescent="0.25">
      <c r="I3432" s="116"/>
      <c r="J3432" s="116"/>
      <c r="K3432" s="116"/>
      <c r="L3432" s="116"/>
    </row>
    <row r="3433" spans="9:12" x14ac:dyDescent="0.25">
      <c r="I3433" s="116"/>
      <c r="J3433" s="116"/>
      <c r="K3433" s="116"/>
      <c r="L3433" s="116"/>
    </row>
    <row r="3434" spans="9:12" x14ac:dyDescent="0.25">
      <c r="I3434" s="116"/>
      <c r="J3434" s="116"/>
      <c r="K3434" s="116"/>
      <c r="L3434" s="116"/>
    </row>
    <row r="3435" spans="9:12" x14ac:dyDescent="0.25">
      <c r="I3435" s="116"/>
      <c r="J3435" s="116"/>
      <c r="K3435" s="116"/>
      <c r="L3435" s="116"/>
    </row>
    <row r="3436" spans="9:12" x14ac:dyDescent="0.25">
      <c r="I3436" s="116"/>
      <c r="J3436" s="116"/>
      <c r="K3436" s="116"/>
      <c r="L3436" s="116"/>
    </row>
    <row r="3437" spans="9:12" x14ac:dyDescent="0.25">
      <c r="I3437" s="116"/>
      <c r="J3437" s="116"/>
      <c r="K3437" s="116"/>
      <c r="L3437" s="116"/>
    </row>
    <row r="3438" spans="9:12" x14ac:dyDescent="0.25">
      <c r="I3438" s="116"/>
      <c r="J3438" s="116"/>
      <c r="K3438" s="116"/>
      <c r="L3438" s="116"/>
    </row>
    <row r="3439" spans="9:12" x14ac:dyDescent="0.25">
      <c r="I3439" s="116"/>
      <c r="J3439" s="116"/>
      <c r="K3439" s="116"/>
      <c r="L3439" s="116"/>
    </row>
    <row r="3440" spans="9:12" x14ac:dyDescent="0.25">
      <c r="I3440" s="116"/>
      <c r="J3440" s="116"/>
      <c r="K3440" s="116"/>
      <c r="L3440" s="116"/>
    </row>
    <row r="3441" spans="9:12" x14ac:dyDescent="0.25">
      <c r="I3441" s="116"/>
      <c r="J3441" s="116"/>
      <c r="K3441" s="116"/>
      <c r="L3441" s="116"/>
    </row>
    <row r="3442" spans="9:12" x14ac:dyDescent="0.25">
      <c r="I3442" s="116"/>
      <c r="J3442" s="116"/>
      <c r="K3442" s="116"/>
      <c r="L3442" s="116"/>
    </row>
    <row r="3443" spans="9:12" x14ac:dyDescent="0.25">
      <c r="I3443" s="116"/>
      <c r="J3443" s="116"/>
      <c r="K3443" s="116"/>
      <c r="L3443" s="116"/>
    </row>
    <row r="3444" spans="9:12" x14ac:dyDescent="0.25">
      <c r="I3444" s="116"/>
      <c r="J3444" s="116"/>
      <c r="K3444" s="116"/>
      <c r="L3444" s="116"/>
    </row>
    <row r="3445" spans="9:12" x14ac:dyDescent="0.25">
      <c r="I3445" s="116"/>
      <c r="J3445" s="116"/>
      <c r="K3445" s="116"/>
      <c r="L3445" s="116"/>
    </row>
    <row r="3446" spans="9:12" x14ac:dyDescent="0.25">
      <c r="I3446" s="116"/>
      <c r="J3446" s="116"/>
      <c r="K3446" s="116"/>
      <c r="L3446" s="116"/>
    </row>
    <row r="3447" spans="9:12" x14ac:dyDescent="0.25">
      <c r="I3447" s="116"/>
      <c r="J3447" s="116"/>
      <c r="K3447" s="116"/>
      <c r="L3447" s="116"/>
    </row>
    <row r="3448" spans="9:12" x14ac:dyDescent="0.25">
      <c r="I3448" s="116"/>
      <c r="J3448" s="116"/>
      <c r="K3448" s="116"/>
      <c r="L3448" s="116"/>
    </row>
    <row r="3449" spans="9:12" x14ac:dyDescent="0.25">
      <c r="I3449" s="116"/>
      <c r="J3449" s="116"/>
      <c r="K3449" s="116"/>
      <c r="L3449" s="116"/>
    </row>
    <row r="3450" spans="9:12" x14ac:dyDescent="0.25">
      <c r="I3450" s="116"/>
      <c r="J3450" s="116"/>
      <c r="K3450" s="116"/>
      <c r="L3450" s="116"/>
    </row>
    <row r="3451" spans="9:12" x14ac:dyDescent="0.25">
      <c r="I3451" s="116"/>
      <c r="J3451" s="116"/>
      <c r="K3451" s="116"/>
      <c r="L3451" s="116"/>
    </row>
    <row r="3452" spans="9:12" x14ac:dyDescent="0.25">
      <c r="I3452" s="116"/>
      <c r="J3452" s="116"/>
      <c r="K3452" s="116"/>
      <c r="L3452" s="116"/>
    </row>
    <row r="3453" spans="9:12" x14ac:dyDescent="0.25">
      <c r="I3453" s="116"/>
      <c r="J3453" s="116"/>
      <c r="K3453" s="116"/>
      <c r="L3453" s="116"/>
    </row>
    <row r="3454" spans="9:12" x14ac:dyDescent="0.25">
      <c r="I3454" s="116"/>
      <c r="J3454" s="116"/>
      <c r="K3454" s="116"/>
      <c r="L3454" s="116"/>
    </row>
    <row r="3455" spans="9:12" x14ac:dyDescent="0.25">
      <c r="I3455" s="116"/>
      <c r="J3455" s="116"/>
      <c r="K3455" s="116"/>
      <c r="L3455" s="116"/>
    </row>
    <row r="3456" spans="9:12" x14ac:dyDescent="0.25">
      <c r="I3456" s="116"/>
      <c r="J3456" s="116"/>
      <c r="K3456" s="116"/>
      <c r="L3456" s="116"/>
    </row>
    <row r="3457" spans="9:12" x14ac:dyDescent="0.25">
      <c r="I3457" s="116"/>
      <c r="J3457" s="116"/>
      <c r="K3457" s="116"/>
      <c r="L3457" s="116"/>
    </row>
    <row r="3458" spans="9:12" x14ac:dyDescent="0.25">
      <c r="I3458" s="116"/>
      <c r="J3458" s="116"/>
      <c r="K3458" s="116"/>
      <c r="L3458" s="116"/>
    </row>
    <row r="3459" spans="9:12" x14ac:dyDescent="0.25">
      <c r="I3459" s="116"/>
      <c r="J3459" s="116"/>
      <c r="K3459" s="116"/>
      <c r="L3459" s="116"/>
    </row>
    <row r="3460" spans="9:12" x14ac:dyDescent="0.25">
      <c r="I3460" s="116"/>
      <c r="J3460" s="116"/>
      <c r="K3460" s="116"/>
      <c r="L3460" s="116"/>
    </row>
    <row r="3461" spans="9:12" x14ac:dyDescent="0.25">
      <c r="I3461" s="116"/>
      <c r="J3461" s="116"/>
      <c r="K3461" s="116"/>
      <c r="L3461" s="116"/>
    </row>
    <row r="3462" spans="9:12" x14ac:dyDescent="0.25">
      <c r="I3462" s="116"/>
      <c r="J3462" s="116"/>
      <c r="K3462" s="116"/>
      <c r="L3462" s="116"/>
    </row>
    <row r="3463" spans="9:12" x14ac:dyDescent="0.25">
      <c r="I3463" s="116"/>
      <c r="J3463" s="116"/>
      <c r="K3463" s="116"/>
      <c r="L3463" s="116"/>
    </row>
    <row r="3464" spans="9:12" x14ac:dyDescent="0.25">
      <c r="I3464" s="116"/>
      <c r="J3464" s="116"/>
      <c r="K3464" s="116"/>
      <c r="L3464" s="116"/>
    </row>
    <row r="3465" spans="9:12" x14ac:dyDescent="0.25">
      <c r="I3465" s="116"/>
      <c r="J3465" s="116"/>
      <c r="K3465" s="116"/>
      <c r="L3465" s="116"/>
    </row>
    <row r="3466" spans="9:12" x14ac:dyDescent="0.25">
      <c r="I3466" s="116"/>
      <c r="J3466" s="116"/>
      <c r="K3466" s="116"/>
      <c r="L3466" s="116"/>
    </row>
    <row r="3467" spans="9:12" x14ac:dyDescent="0.25">
      <c r="I3467" s="116"/>
      <c r="J3467" s="116"/>
      <c r="K3467" s="116"/>
      <c r="L3467" s="116"/>
    </row>
    <row r="3468" spans="9:12" x14ac:dyDescent="0.25">
      <c r="I3468" s="116"/>
      <c r="J3468" s="116"/>
      <c r="K3468" s="116"/>
      <c r="L3468" s="116"/>
    </row>
    <row r="3469" spans="9:12" x14ac:dyDescent="0.25">
      <c r="I3469" s="116"/>
      <c r="J3469" s="116"/>
      <c r="K3469" s="116"/>
      <c r="L3469" s="116"/>
    </row>
    <row r="3470" spans="9:12" x14ac:dyDescent="0.25">
      <c r="I3470" s="116"/>
      <c r="J3470" s="116"/>
      <c r="K3470" s="116"/>
      <c r="L3470" s="116"/>
    </row>
    <row r="3471" spans="9:12" x14ac:dyDescent="0.25">
      <c r="I3471" s="116"/>
      <c r="J3471" s="116"/>
      <c r="K3471" s="116"/>
      <c r="L3471" s="116"/>
    </row>
    <row r="3472" spans="9:12" x14ac:dyDescent="0.25">
      <c r="I3472" s="116"/>
      <c r="J3472" s="116"/>
      <c r="K3472" s="116"/>
      <c r="L3472" s="116"/>
    </row>
    <row r="3473" spans="9:12" x14ac:dyDescent="0.25">
      <c r="I3473" s="116"/>
      <c r="J3473" s="116"/>
      <c r="K3473" s="116"/>
      <c r="L3473" s="116"/>
    </row>
    <row r="3474" spans="9:12" x14ac:dyDescent="0.25">
      <c r="I3474" s="116"/>
      <c r="J3474" s="116"/>
      <c r="K3474" s="116"/>
      <c r="L3474" s="116"/>
    </row>
    <row r="3475" spans="9:12" x14ac:dyDescent="0.25">
      <c r="I3475" s="116"/>
      <c r="J3475" s="116"/>
      <c r="K3475" s="116"/>
      <c r="L3475" s="116"/>
    </row>
    <row r="3476" spans="9:12" x14ac:dyDescent="0.25">
      <c r="I3476" s="116"/>
      <c r="J3476" s="116"/>
      <c r="K3476" s="116"/>
      <c r="L3476" s="116"/>
    </row>
    <row r="3477" spans="9:12" x14ac:dyDescent="0.25">
      <c r="I3477" s="116"/>
      <c r="J3477" s="116"/>
      <c r="K3477" s="116"/>
      <c r="L3477" s="116"/>
    </row>
    <row r="3478" spans="9:12" x14ac:dyDescent="0.25">
      <c r="I3478" s="116"/>
      <c r="J3478" s="116"/>
      <c r="K3478" s="116"/>
      <c r="L3478" s="116"/>
    </row>
    <row r="3479" spans="9:12" x14ac:dyDescent="0.25">
      <c r="I3479" s="116"/>
      <c r="J3479" s="116"/>
      <c r="K3479" s="116"/>
      <c r="L3479" s="116"/>
    </row>
    <row r="3480" spans="9:12" x14ac:dyDescent="0.25">
      <c r="I3480" s="116"/>
      <c r="J3480" s="116"/>
      <c r="K3480" s="116"/>
      <c r="L3480" s="116"/>
    </row>
    <row r="3481" spans="9:12" x14ac:dyDescent="0.25">
      <c r="I3481" s="116"/>
      <c r="J3481" s="116"/>
      <c r="K3481" s="116"/>
      <c r="L3481" s="116"/>
    </row>
    <row r="3482" spans="9:12" x14ac:dyDescent="0.25">
      <c r="I3482" s="116"/>
      <c r="J3482" s="116"/>
      <c r="K3482" s="116"/>
      <c r="L3482" s="116"/>
    </row>
    <row r="3483" spans="9:12" x14ac:dyDescent="0.25">
      <c r="I3483" s="116"/>
      <c r="J3483" s="116"/>
      <c r="K3483" s="116"/>
      <c r="L3483" s="116"/>
    </row>
    <row r="3484" spans="9:12" x14ac:dyDescent="0.25">
      <c r="I3484" s="116"/>
      <c r="J3484" s="116"/>
      <c r="K3484" s="116"/>
      <c r="L3484" s="116"/>
    </row>
    <row r="3485" spans="9:12" x14ac:dyDescent="0.25">
      <c r="I3485" s="116"/>
      <c r="J3485" s="116"/>
      <c r="K3485" s="116"/>
      <c r="L3485" s="116"/>
    </row>
    <row r="3486" spans="9:12" x14ac:dyDescent="0.25">
      <c r="I3486" s="116"/>
      <c r="J3486" s="116"/>
      <c r="K3486" s="116"/>
      <c r="L3486" s="116"/>
    </row>
    <row r="3487" spans="9:12" x14ac:dyDescent="0.25">
      <c r="I3487" s="116"/>
      <c r="J3487" s="116"/>
      <c r="K3487" s="116"/>
      <c r="L3487" s="116"/>
    </row>
    <row r="3488" spans="9:12" x14ac:dyDescent="0.25">
      <c r="I3488" s="116"/>
      <c r="J3488" s="116"/>
      <c r="K3488" s="116"/>
      <c r="L3488" s="116"/>
    </row>
    <row r="3489" spans="9:12" x14ac:dyDescent="0.25">
      <c r="I3489" s="116"/>
      <c r="J3489" s="116"/>
      <c r="K3489" s="116"/>
      <c r="L3489" s="116"/>
    </row>
    <row r="3490" spans="9:12" x14ac:dyDescent="0.25">
      <c r="I3490" s="116"/>
      <c r="J3490" s="116"/>
      <c r="K3490" s="116"/>
      <c r="L3490" s="116"/>
    </row>
    <row r="3491" spans="9:12" x14ac:dyDescent="0.25">
      <c r="I3491" s="116"/>
      <c r="J3491" s="116"/>
      <c r="K3491" s="116"/>
      <c r="L3491" s="116"/>
    </row>
    <row r="3492" spans="9:12" x14ac:dyDescent="0.25">
      <c r="I3492" s="116"/>
      <c r="J3492" s="116"/>
      <c r="K3492" s="116"/>
      <c r="L3492" s="116"/>
    </row>
    <row r="3493" spans="9:12" x14ac:dyDescent="0.25">
      <c r="I3493" s="116"/>
      <c r="J3493" s="116"/>
      <c r="K3493" s="116"/>
      <c r="L3493" s="116"/>
    </row>
    <row r="3494" spans="9:12" x14ac:dyDescent="0.25">
      <c r="I3494" s="116"/>
      <c r="J3494" s="116"/>
      <c r="K3494" s="116"/>
      <c r="L3494" s="116"/>
    </row>
    <row r="3495" spans="9:12" x14ac:dyDescent="0.25">
      <c r="I3495" s="116"/>
      <c r="J3495" s="116"/>
      <c r="K3495" s="116"/>
      <c r="L3495" s="116"/>
    </row>
    <row r="3496" spans="9:12" x14ac:dyDescent="0.25">
      <c r="I3496" s="116"/>
      <c r="J3496" s="116"/>
      <c r="K3496" s="116"/>
      <c r="L3496" s="116"/>
    </row>
    <row r="3497" spans="9:12" x14ac:dyDescent="0.25">
      <c r="I3497" s="116"/>
      <c r="J3497" s="116"/>
      <c r="K3497" s="116"/>
      <c r="L3497" s="116"/>
    </row>
    <row r="3498" spans="9:12" x14ac:dyDescent="0.25">
      <c r="I3498" s="116"/>
      <c r="J3498" s="116"/>
      <c r="K3498" s="116"/>
      <c r="L3498" s="116"/>
    </row>
    <row r="3499" spans="9:12" x14ac:dyDescent="0.25">
      <c r="I3499" s="116"/>
      <c r="J3499" s="116"/>
      <c r="K3499" s="116"/>
      <c r="L3499" s="116"/>
    </row>
    <row r="3500" spans="9:12" x14ac:dyDescent="0.25">
      <c r="I3500" s="116"/>
      <c r="J3500" s="116"/>
      <c r="K3500" s="116"/>
      <c r="L3500" s="116"/>
    </row>
    <row r="3501" spans="9:12" x14ac:dyDescent="0.25">
      <c r="I3501" s="116"/>
      <c r="J3501" s="116"/>
      <c r="K3501" s="116"/>
      <c r="L3501" s="116"/>
    </row>
    <row r="3502" spans="9:12" x14ac:dyDescent="0.25">
      <c r="I3502" s="116"/>
      <c r="J3502" s="116"/>
      <c r="K3502" s="116"/>
      <c r="L3502" s="116"/>
    </row>
    <row r="3503" spans="9:12" x14ac:dyDescent="0.25">
      <c r="I3503" s="116"/>
      <c r="J3503" s="116"/>
      <c r="K3503" s="116"/>
      <c r="L3503" s="116"/>
    </row>
    <row r="3504" spans="9:12" x14ac:dyDescent="0.25">
      <c r="I3504" s="116"/>
      <c r="J3504" s="116"/>
      <c r="K3504" s="116"/>
      <c r="L3504" s="116"/>
    </row>
    <row r="3505" spans="9:12" x14ac:dyDescent="0.25">
      <c r="I3505" s="116"/>
      <c r="J3505" s="116"/>
      <c r="K3505" s="116"/>
      <c r="L3505" s="116"/>
    </row>
    <row r="3506" spans="9:12" x14ac:dyDescent="0.25">
      <c r="I3506" s="116"/>
      <c r="J3506" s="116"/>
      <c r="K3506" s="116"/>
      <c r="L3506" s="116"/>
    </row>
    <row r="3507" spans="9:12" x14ac:dyDescent="0.25">
      <c r="I3507" s="116"/>
      <c r="J3507" s="116"/>
      <c r="K3507" s="116"/>
      <c r="L3507" s="116"/>
    </row>
    <row r="3508" spans="9:12" x14ac:dyDescent="0.25">
      <c r="I3508" s="116"/>
      <c r="J3508" s="116"/>
      <c r="K3508" s="116"/>
      <c r="L3508" s="116"/>
    </row>
    <row r="3509" spans="9:12" x14ac:dyDescent="0.25">
      <c r="I3509" s="116"/>
      <c r="J3509" s="116"/>
      <c r="K3509" s="116"/>
      <c r="L3509" s="116"/>
    </row>
    <row r="3510" spans="9:12" x14ac:dyDescent="0.25">
      <c r="I3510" s="116"/>
      <c r="J3510" s="116"/>
      <c r="K3510" s="116"/>
      <c r="L3510" s="116"/>
    </row>
    <row r="3511" spans="9:12" x14ac:dyDescent="0.25">
      <c r="I3511" s="116"/>
      <c r="J3511" s="116"/>
      <c r="K3511" s="116"/>
      <c r="L3511" s="116"/>
    </row>
    <row r="3512" spans="9:12" x14ac:dyDescent="0.25">
      <c r="I3512" s="116"/>
      <c r="J3512" s="116"/>
      <c r="K3512" s="116"/>
      <c r="L3512" s="116"/>
    </row>
    <row r="3513" spans="9:12" x14ac:dyDescent="0.25">
      <c r="I3513" s="116"/>
      <c r="J3513" s="116"/>
      <c r="K3513" s="116"/>
      <c r="L3513" s="116"/>
    </row>
    <row r="3514" spans="9:12" x14ac:dyDescent="0.25">
      <c r="I3514" s="116"/>
      <c r="J3514" s="116"/>
      <c r="K3514" s="116"/>
      <c r="L3514" s="116"/>
    </row>
    <row r="3515" spans="9:12" x14ac:dyDescent="0.25">
      <c r="I3515" s="116"/>
      <c r="J3515" s="116"/>
      <c r="K3515" s="116"/>
      <c r="L3515" s="116"/>
    </row>
    <row r="3516" spans="9:12" x14ac:dyDescent="0.25">
      <c r="I3516" s="116"/>
      <c r="J3516" s="116"/>
      <c r="K3516" s="116"/>
      <c r="L3516" s="116"/>
    </row>
    <row r="3517" spans="9:12" x14ac:dyDescent="0.25">
      <c r="I3517" s="116"/>
      <c r="J3517" s="116"/>
      <c r="K3517" s="116"/>
      <c r="L3517" s="116"/>
    </row>
    <row r="3518" spans="9:12" x14ac:dyDescent="0.25">
      <c r="I3518" s="116"/>
      <c r="J3518" s="116"/>
      <c r="K3518" s="116"/>
      <c r="L3518" s="116"/>
    </row>
    <row r="3519" spans="9:12" x14ac:dyDescent="0.25">
      <c r="I3519" s="116"/>
      <c r="J3519" s="116"/>
      <c r="K3519" s="116"/>
      <c r="L3519" s="116"/>
    </row>
    <row r="3520" spans="9:12" x14ac:dyDescent="0.25">
      <c r="I3520" s="116"/>
      <c r="J3520" s="116"/>
      <c r="K3520" s="116"/>
      <c r="L3520" s="116"/>
    </row>
    <row r="3521" spans="9:12" x14ac:dyDescent="0.25">
      <c r="I3521" s="116"/>
      <c r="J3521" s="116"/>
      <c r="K3521" s="116"/>
      <c r="L3521" s="116"/>
    </row>
    <row r="3522" spans="9:12" x14ac:dyDescent="0.25">
      <c r="I3522" s="116"/>
      <c r="J3522" s="116"/>
      <c r="K3522" s="116"/>
      <c r="L3522" s="116"/>
    </row>
    <row r="3523" spans="9:12" x14ac:dyDescent="0.25">
      <c r="I3523" s="116"/>
      <c r="J3523" s="116"/>
      <c r="K3523" s="116"/>
      <c r="L3523" s="116"/>
    </row>
    <row r="3524" spans="9:12" x14ac:dyDescent="0.25">
      <c r="I3524" s="116"/>
      <c r="J3524" s="116"/>
      <c r="K3524" s="116"/>
      <c r="L3524" s="116"/>
    </row>
    <row r="3525" spans="9:12" x14ac:dyDescent="0.25">
      <c r="I3525" s="116"/>
      <c r="J3525" s="116"/>
      <c r="K3525" s="116"/>
      <c r="L3525" s="116"/>
    </row>
    <row r="3526" spans="9:12" x14ac:dyDescent="0.25">
      <c r="I3526" s="116"/>
      <c r="J3526" s="116"/>
      <c r="K3526" s="116"/>
      <c r="L3526" s="116"/>
    </row>
    <row r="3527" spans="9:12" x14ac:dyDescent="0.25">
      <c r="I3527" s="116"/>
      <c r="J3527" s="116"/>
      <c r="K3527" s="116"/>
      <c r="L3527" s="116"/>
    </row>
    <row r="3528" spans="9:12" x14ac:dyDescent="0.25">
      <c r="I3528" s="116"/>
      <c r="J3528" s="116"/>
      <c r="K3528" s="116"/>
      <c r="L3528" s="116"/>
    </row>
    <row r="3529" spans="9:12" x14ac:dyDescent="0.25">
      <c r="I3529" s="116"/>
      <c r="J3529" s="116"/>
      <c r="K3529" s="116"/>
      <c r="L3529" s="116"/>
    </row>
    <row r="3530" spans="9:12" x14ac:dyDescent="0.25">
      <c r="I3530" s="116"/>
      <c r="J3530" s="116"/>
      <c r="K3530" s="116"/>
      <c r="L3530" s="116"/>
    </row>
    <row r="3531" spans="9:12" x14ac:dyDescent="0.25">
      <c r="I3531" s="116"/>
      <c r="J3531" s="116"/>
      <c r="K3531" s="116"/>
      <c r="L3531" s="116"/>
    </row>
    <row r="3532" spans="9:12" x14ac:dyDescent="0.25">
      <c r="I3532" s="116"/>
      <c r="J3532" s="116"/>
      <c r="K3532" s="116"/>
      <c r="L3532" s="116"/>
    </row>
    <row r="3533" spans="9:12" x14ac:dyDescent="0.25">
      <c r="I3533" s="116"/>
      <c r="J3533" s="116"/>
      <c r="K3533" s="116"/>
      <c r="L3533" s="116"/>
    </row>
    <row r="3534" spans="9:12" x14ac:dyDescent="0.25">
      <c r="I3534" s="116"/>
      <c r="J3534" s="116"/>
      <c r="K3534" s="116"/>
      <c r="L3534" s="116"/>
    </row>
    <row r="3535" spans="9:12" x14ac:dyDescent="0.25">
      <c r="I3535" s="116"/>
      <c r="J3535" s="116"/>
      <c r="K3535" s="116"/>
      <c r="L3535" s="116"/>
    </row>
    <row r="3536" spans="9:12" x14ac:dyDescent="0.25">
      <c r="I3536" s="116"/>
      <c r="J3536" s="116"/>
      <c r="K3536" s="116"/>
      <c r="L3536" s="116"/>
    </row>
    <row r="3537" spans="9:12" x14ac:dyDescent="0.25">
      <c r="I3537" s="116"/>
      <c r="J3537" s="116"/>
      <c r="K3537" s="116"/>
      <c r="L3537" s="116"/>
    </row>
    <row r="3538" spans="9:12" x14ac:dyDescent="0.25">
      <c r="I3538" s="116"/>
      <c r="J3538" s="116"/>
      <c r="K3538" s="116"/>
      <c r="L3538" s="116"/>
    </row>
    <row r="3539" spans="9:12" x14ac:dyDescent="0.25">
      <c r="I3539" s="116"/>
      <c r="J3539" s="116"/>
      <c r="K3539" s="116"/>
      <c r="L3539" s="116"/>
    </row>
    <row r="3540" spans="9:12" x14ac:dyDescent="0.25">
      <c r="I3540" s="116"/>
      <c r="J3540" s="116"/>
      <c r="K3540" s="116"/>
      <c r="L3540" s="116"/>
    </row>
    <row r="3541" spans="9:12" x14ac:dyDescent="0.25">
      <c r="I3541" s="116"/>
      <c r="J3541" s="116"/>
      <c r="K3541" s="116"/>
      <c r="L3541" s="116"/>
    </row>
    <row r="3542" spans="9:12" x14ac:dyDescent="0.25">
      <c r="I3542" s="116"/>
      <c r="J3542" s="116"/>
      <c r="K3542" s="116"/>
      <c r="L3542" s="116"/>
    </row>
    <row r="3543" spans="9:12" x14ac:dyDescent="0.25">
      <c r="I3543" s="116"/>
      <c r="J3543" s="116"/>
      <c r="K3543" s="116"/>
      <c r="L3543" s="116"/>
    </row>
    <row r="3544" spans="9:12" x14ac:dyDescent="0.25">
      <c r="I3544" s="116"/>
      <c r="J3544" s="116"/>
      <c r="K3544" s="116"/>
      <c r="L3544" s="116"/>
    </row>
    <row r="3545" spans="9:12" x14ac:dyDescent="0.25">
      <c r="I3545" s="116"/>
      <c r="J3545" s="116"/>
      <c r="K3545" s="116"/>
      <c r="L3545" s="116"/>
    </row>
    <row r="3546" spans="9:12" x14ac:dyDescent="0.25">
      <c r="I3546" s="116"/>
      <c r="J3546" s="116"/>
      <c r="K3546" s="116"/>
      <c r="L3546" s="116"/>
    </row>
    <row r="3547" spans="9:12" x14ac:dyDescent="0.25">
      <c r="I3547" s="116"/>
      <c r="J3547" s="116"/>
      <c r="K3547" s="116"/>
      <c r="L3547" s="116"/>
    </row>
    <row r="3548" spans="9:12" x14ac:dyDescent="0.25">
      <c r="I3548" s="116"/>
      <c r="J3548" s="116"/>
      <c r="K3548" s="116"/>
      <c r="L3548" s="116"/>
    </row>
    <row r="3549" spans="9:12" x14ac:dyDescent="0.25">
      <c r="I3549" s="116"/>
      <c r="J3549" s="116"/>
      <c r="K3549" s="116"/>
      <c r="L3549" s="116"/>
    </row>
    <row r="3550" spans="9:12" x14ac:dyDescent="0.25">
      <c r="I3550" s="116"/>
      <c r="J3550" s="116"/>
      <c r="K3550" s="116"/>
      <c r="L3550" s="116"/>
    </row>
    <row r="3551" spans="9:12" x14ac:dyDescent="0.25">
      <c r="I3551" s="116"/>
      <c r="J3551" s="116"/>
      <c r="K3551" s="116"/>
      <c r="L3551" s="116"/>
    </row>
    <row r="3552" spans="9:12" x14ac:dyDescent="0.25">
      <c r="I3552" s="116"/>
      <c r="J3552" s="116"/>
      <c r="K3552" s="116"/>
      <c r="L3552" s="116"/>
    </row>
    <row r="3553" spans="9:12" x14ac:dyDescent="0.25">
      <c r="I3553" s="116"/>
      <c r="J3553" s="116"/>
      <c r="K3553" s="116"/>
      <c r="L3553" s="116"/>
    </row>
    <row r="3554" spans="9:12" x14ac:dyDescent="0.25">
      <c r="I3554" s="116"/>
      <c r="J3554" s="116"/>
      <c r="K3554" s="116"/>
      <c r="L3554" s="116"/>
    </row>
    <row r="3555" spans="9:12" x14ac:dyDescent="0.25">
      <c r="I3555" s="116"/>
      <c r="J3555" s="116"/>
      <c r="K3555" s="116"/>
      <c r="L3555" s="116"/>
    </row>
    <row r="3556" spans="9:12" x14ac:dyDescent="0.25">
      <c r="I3556" s="116"/>
      <c r="J3556" s="116"/>
      <c r="K3556" s="116"/>
      <c r="L3556" s="116"/>
    </row>
    <row r="3557" spans="9:12" x14ac:dyDescent="0.25">
      <c r="I3557" s="116"/>
      <c r="J3557" s="116"/>
      <c r="K3557" s="116"/>
      <c r="L3557" s="116"/>
    </row>
    <row r="3558" spans="9:12" x14ac:dyDescent="0.25">
      <c r="I3558" s="116"/>
      <c r="J3558" s="116"/>
      <c r="K3558" s="116"/>
      <c r="L3558" s="116"/>
    </row>
    <row r="3559" spans="9:12" x14ac:dyDescent="0.25">
      <c r="I3559" s="116"/>
      <c r="J3559" s="116"/>
      <c r="K3559" s="116"/>
      <c r="L3559" s="116"/>
    </row>
    <row r="3560" spans="9:12" x14ac:dyDescent="0.25">
      <c r="I3560" s="116"/>
      <c r="J3560" s="116"/>
      <c r="K3560" s="116"/>
      <c r="L3560" s="116"/>
    </row>
    <row r="3561" spans="9:12" x14ac:dyDescent="0.25">
      <c r="I3561" s="116"/>
      <c r="J3561" s="116"/>
      <c r="K3561" s="116"/>
      <c r="L3561" s="116"/>
    </row>
    <row r="3562" spans="9:12" x14ac:dyDescent="0.25">
      <c r="I3562" s="116"/>
      <c r="J3562" s="116"/>
      <c r="K3562" s="116"/>
      <c r="L3562" s="116"/>
    </row>
    <row r="3563" spans="9:12" x14ac:dyDescent="0.25">
      <c r="I3563" s="116"/>
      <c r="J3563" s="116"/>
      <c r="K3563" s="116"/>
      <c r="L3563" s="116"/>
    </row>
    <row r="3564" spans="9:12" x14ac:dyDescent="0.25">
      <c r="I3564" s="116"/>
      <c r="J3564" s="116"/>
      <c r="K3564" s="116"/>
      <c r="L3564" s="116"/>
    </row>
    <row r="3565" spans="9:12" x14ac:dyDescent="0.25">
      <c r="I3565" s="116"/>
      <c r="J3565" s="116"/>
      <c r="K3565" s="116"/>
      <c r="L3565" s="116"/>
    </row>
    <row r="3566" spans="9:12" x14ac:dyDescent="0.25">
      <c r="I3566" s="116"/>
      <c r="J3566" s="116"/>
      <c r="K3566" s="116"/>
      <c r="L3566" s="116"/>
    </row>
    <row r="3567" spans="9:12" x14ac:dyDescent="0.25">
      <c r="I3567" s="116"/>
      <c r="J3567" s="116"/>
      <c r="K3567" s="116"/>
      <c r="L3567" s="116"/>
    </row>
    <row r="3568" spans="9:12" x14ac:dyDescent="0.25">
      <c r="I3568" s="116"/>
      <c r="J3568" s="116"/>
      <c r="K3568" s="116"/>
      <c r="L3568" s="116"/>
    </row>
    <row r="3569" spans="9:12" x14ac:dyDescent="0.25">
      <c r="I3569" s="116"/>
      <c r="J3569" s="116"/>
      <c r="K3569" s="116"/>
      <c r="L3569" s="116"/>
    </row>
    <row r="3570" spans="9:12" x14ac:dyDescent="0.25">
      <c r="I3570" s="116"/>
      <c r="J3570" s="116"/>
      <c r="K3570" s="116"/>
      <c r="L3570" s="116"/>
    </row>
    <row r="3571" spans="9:12" x14ac:dyDescent="0.25">
      <c r="I3571" s="116"/>
      <c r="J3571" s="116"/>
      <c r="K3571" s="116"/>
      <c r="L3571" s="116"/>
    </row>
    <row r="3572" spans="9:12" x14ac:dyDescent="0.25">
      <c r="I3572" s="116"/>
      <c r="J3572" s="116"/>
      <c r="K3572" s="116"/>
      <c r="L3572" s="116"/>
    </row>
    <row r="3573" spans="9:12" x14ac:dyDescent="0.25">
      <c r="I3573" s="116"/>
      <c r="J3573" s="116"/>
      <c r="K3573" s="116"/>
      <c r="L3573" s="116"/>
    </row>
    <row r="3574" spans="9:12" x14ac:dyDescent="0.25">
      <c r="I3574" s="116"/>
      <c r="J3574" s="116"/>
      <c r="K3574" s="116"/>
      <c r="L3574" s="116"/>
    </row>
    <row r="3575" spans="9:12" x14ac:dyDescent="0.25">
      <c r="I3575" s="116"/>
      <c r="J3575" s="116"/>
      <c r="K3575" s="116"/>
      <c r="L3575" s="116"/>
    </row>
    <row r="3576" spans="9:12" x14ac:dyDescent="0.25">
      <c r="I3576" s="116"/>
      <c r="J3576" s="116"/>
      <c r="K3576" s="116"/>
      <c r="L3576" s="116"/>
    </row>
    <row r="3577" spans="9:12" x14ac:dyDescent="0.25">
      <c r="I3577" s="116"/>
      <c r="J3577" s="116"/>
      <c r="K3577" s="116"/>
      <c r="L3577" s="116"/>
    </row>
    <row r="3578" spans="9:12" x14ac:dyDescent="0.25">
      <c r="I3578" s="116"/>
      <c r="J3578" s="116"/>
      <c r="K3578" s="116"/>
      <c r="L3578" s="116"/>
    </row>
    <row r="3579" spans="9:12" x14ac:dyDescent="0.25">
      <c r="I3579" s="116"/>
      <c r="J3579" s="116"/>
      <c r="K3579" s="116"/>
      <c r="L3579" s="116"/>
    </row>
    <row r="3580" spans="9:12" x14ac:dyDescent="0.25">
      <c r="I3580" s="116"/>
      <c r="J3580" s="116"/>
      <c r="K3580" s="116"/>
      <c r="L3580" s="116"/>
    </row>
    <row r="3581" spans="9:12" x14ac:dyDescent="0.25">
      <c r="I3581" s="116"/>
      <c r="J3581" s="116"/>
      <c r="K3581" s="116"/>
      <c r="L3581" s="116"/>
    </row>
    <row r="3582" spans="9:12" x14ac:dyDescent="0.25">
      <c r="I3582" s="116"/>
      <c r="J3582" s="116"/>
      <c r="K3582" s="116"/>
      <c r="L3582" s="116"/>
    </row>
    <row r="3583" spans="9:12" x14ac:dyDescent="0.25">
      <c r="I3583" s="116"/>
      <c r="J3583" s="116"/>
      <c r="K3583" s="116"/>
      <c r="L3583" s="116"/>
    </row>
    <row r="3584" spans="9:12" x14ac:dyDescent="0.25">
      <c r="I3584" s="116"/>
      <c r="J3584" s="116"/>
      <c r="K3584" s="116"/>
      <c r="L3584" s="116"/>
    </row>
    <row r="3585" spans="9:12" x14ac:dyDescent="0.25">
      <c r="I3585" s="116"/>
      <c r="J3585" s="116"/>
      <c r="K3585" s="116"/>
      <c r="L3585" s="116"/>
    </row>
    <row r="3586" spans="9:12" x14ac:dyDescent="0.25">
      <c r="I3586" s="116"/>
      <c r="J3586" s="116"/>
      <c r="K3586" s="116"/>
      <c r="L3586" s="116"/>
    </row>
    <row r="3587" spans="9:12" x14ac:dyDescent="0.25">
      <c r="I3587" s="116"/>
      <c r="J3587" s="116"/>
      <c r="K3587" s="116"/>
      <c r="L3587" s="116"/>
    </row>
    <row r="3588" spans="9:12" x14ac:dyDescent="0.25">
      <c r="I3588" s="116"/>
      <c r="J3588" s="116"/>
      <c r="K3588" s="116"/>
      <c r="L3588" s="116"/>
    </row>
    <row r="3589" spans="9:12" x14ac:dyDescent="0.25">
      <c r="I3589" s="116"/>
      <c r="J3589" s="116"/>
      <c r="K3589" s="116"/>
      <c r="L3589" s="116"/>
    </row>
    <row r="3590" spans="9:12" x14ac:dyDescent="0.25">
      <c r="I3590" s="116"/>
      <c r="J3590" s="116"/>
      <c r="K3590" s="116"/>
      <c r="L3590" s="116"/>
    </row>
    <row r="3591" spans="9:12" x14ac:dyDescent="0.25">
      <c r="I3591" s="116"/>
      <c r="J3591" s="116"/>
      <c r="K3591" s="116"/>
      <c r="L3591" s="116"/>
    </row>
    <row r="3592" spans="9:12" x14ac:dyDescent="0.25">
      <c r="I3592" s="116"/>
      <c r="J3592" s="116"/>
      <c r="K3592" s="116"/>
      <c r="L3592" s="116"/>
    </row>
    <row r="3593" spans="9:12" x14ac:dyDescent="0.25">
      <c r="I3593" s="116"/>
      <c r="J3593" s="116"/>
      <c r="K3593" s="116"/>
      <c r="L3593" s="116"/>
    </row>
    <row r="3594" spans="9:12" x14ac:dyDescent="0.25">
      <c r="I3594" s="116"/>
      <c r="J3594" s="116"/>
      <c r="K3594" s="116"/>
      <c r="L3594" s="116"/>
    </row>
    <row r="3595" spans="9:12" x14ac:dyDescent="0.25">
      <c r="I3595" s="116"/>
      <c r="J3595" s="116"/>
      <c r="K3595" s="116"/>
      <c r="L3595" s="116"/>
    </row>
    <row r="3596" spans="9:12" x14ac:dyDescent="0.25">
      <c r="I3596" s="116"/>
      <c r="J3596" s="116"/>
      <c r="K3596" s="116"/>
      <c r="L3596" s="116"/>
    </row>
    <row r="3597" spans="9:12" x14ac:dyDescent="0.25">
      <c r="I3597" s="116"/>
      <c r="J3597" s="116"/>
      <c r="K3597" s="116"/>
      <c r="L3597" s="116"/>
    </row>
    <row r="3598" spans="9:12" x14ac:dyDescent="0.25">
      <c r="I3598" s="116"/>
      <c r="J3598" s="116"/>
      <c r="K3598" s="116"/>
      <c r="L3598" s="116"/>
    </row>
    <row r="3599" spans="9:12" x14ac:dyDescent="0.25">
      <c r="I3599" s="116"/>
      <c r="J3599" s="116"/>
      <c r="K3599" s="116"/>
      <c r="L3599" s="116"/>
    </row>
    <row r="3600" spans="9:12" x14ac:dyDescent="0.25">
      <c r="I3600" s="116"/>
      <c r="J3600" s="116"/>
      <c r="K3600" s="116"/>
      <c r="L3600" s="116"/>
    </row>
    <row r="3601" spans="9:12" x14ac:dyDescent="0.25">
      <c r="I3601" s="116"/>
      <c r="J3601" s="116"/>
      <c r="K3601" s="116"/>
      <c r="L3601" s="116"/>
    </row>
    <row r="3602" spans="9:12" x14ac:dyDescent="0.25">
      <c r="I3602" s="116"/>
      <c r="J3602" s="116"/>
      <c r="K3602" s="116"/>
      <c r="L3602" s="116"/>
    </row>
    <row r="3603" spans="9:12" x14ac:dyDescent="0.25">
      <c r="I3603" s="116"/>
      <c r="J3603" s="116"/>
      <c r="K3603" s="116"/>
      <c r="L3603" s="116"/>
    </row>
    <row r="3604" spans="9:12" x14ac:dyDescent="0.25">
      <c r="I3604" s="116"/>
      <c r="J3604" s="116"/>
      <c r="K3604" s="116"/>
      <c r="L3604" s="116"/>
    </row>
    <row r="3605" spans="9:12" x14ac:dyDescent="0.25">
      <c r="I3605" s="116"/>
      <c r="J3605" s="116"/>
      <c r="K3605" s="116"/>
      <c r="L3605" s="116"/>
    </row>
    <row r="3606" spans="9:12" x14ac:dyDescent="0.25">
      <c r="I3606" s="116"/>
      <c r="J3606" s="116"/>
      <c r="K3606" s="116"/>
      <c r="L3606" s="116"/>
    </row>
    <row r="3607" spans="9:12" x14ac:dyDescent="0.25">
      <c r="I3607" s="116"/>
      <c r="J3607" s="116"/>
      <c r="K3607" s="116"/>
      <c r="L3607" s="116"/>
    </row>
    <row r="3608" spans="9:12" x14ac:dyDescent="0.25">
      <c r="I3608" s="116"/>
      <c r="J3608" s="116"/>
      <c r="K3608" s="116"/>
      <c r="L3608" s="116"/>
    </row>
    <row r="3609" spans="9:12" x14ac:dyDescent="0.25">
      <c r="I3609" s="116"/>
      <c r="J3609" s="116"/>
      <c r="K3609" s="116"/>
      <c r="L3609" s="116"/>
    </row>
    <row r="3610" spans="9:12" x14ac:dyDescent="0.25">
      <c r="I3610" s="116"/>
      <c r="J3610" s="116"/>
      <c r="K3610" s="116"/>
      <c r="L3610" s="116"/>
    </row>
    <row r="3611" spans="9:12" x14ac:dyDescent="0.25">
      <c r="I3611" s="116"/>
      <c r="J3611" s="116"/>
      <c r="K3611" s="116"/>
      <c r="L3611" s="116"/>
    </row>
    <row r="3612" spans="9:12" x14ac:dyDescent="0.25">
      <c r="I3612" s="116"/>
      <c r="J3612" s="116"/>
      <c r="K3612" s="116"/>
      <c r="L3612" s="116"/>
    </row>
    <row r="3613" spans="9:12" x14ac:dyDescent="0.25">
      <c r="I3613" s="116"/>
      <c r="J3613" s="116"/>
      <c r="K3613" s="116"/>
      <c r="L3613" s="116"/>
    </row>
    <row r="3614" spans="9:12" x14ac:dyDescent="0.25">
      <c r="I3614" s="116"/>
      <c r="J3614" s="116"/>
      <c r="K3614" s="116"/>
      <c r="L3614" s="116"/>
    </row>
    <row r="3615" spans="9:12" x14ac:dyDescent="0.25">
      <c r="I3615" s="116"/>
      <c r="J3615" s="116"/>
      <c r="K3615" s="116"/>
      <c r="L3615" s="116"/>
    </row>
    <row r="3616" spans="9:12" x14ac:dyDescent="0.25">
      <c r="I3616" s="116"/>
      <c r="J3616" s="116"/>
      <c r="K3616" s="116"/>
      <c r="L3616" s="116"/>
    </row>
    <row r="3617" spans="9:12" x14ac:dyDescent="0.25">
      <c r="I3617" s="116"/>
      <c r="J3617" s="116"/>
      <c r="K3617" s="116"/>
      <c r="L3617" s="116"/>
    </row>
    <row r="3618" spans="9:12" x14ac:dyDescent="0.25">
      <c r="I3618" s="116"/>
      <c r="J3618" s="116"/>
      <c r="K3618" s="116"/>
      <c r="L3618" s="116"/>
    </row>
    <row r="3619" spans="9:12" x14ac:dyDescent="0.25">
      <c r="I3619" s="116"/>
      <c r="J3619" s="116"/>
      <c r="K3619" s="116"/>
      <c r="L3619" s="116"/>
    </row>
    <row r="3620" spans="9:12" x14ac:dyDescent="0.25">
      <c r="I3620" s="116"/>
      <c r="J3620" s="116"/>
      <c r="K3620" s="116"/>
      <c r="L3620" s="116"/>
    </row>
    <row r="3621" spans="9:12" x14ac:dyDescent="0.25">
      <c r="I3621" s="116"/>
      <c r="J3621" s="116"/>
      <c r="K3621" s="116"/>
      <c r="L3621" s="116"/>
    </row>
    <row r="3622" spans="9:12" x14ac:dyDescent="0.25">
      <c r="I3622" s="116"/>
      <c r="J3622" s="116"/>
      <c r="K3622" s="116"/>
      <c r="L3622" s="116"/>
    </row>
    <row r="3623" spans="9:12" x14ac:dyDescent="0.25">
      <c r="I3623" s="116"/>
      <c r="J3623" s="116"/>
      <c r="K3623" s="116"/>
      <c r="L3623" s="116"/>
    </row>
    <row r="3624" spans="9:12" x14ac:dyDescent="0.25">
      <c r="I3624" s="116"/>
      <c r="J3624" s="116"/>
      <c r="K3624" s="116"/>
      <c r="L3624" s="116"/>
    </row>
    <row r="3625" spans="9:12" x14ac:dyDescent="0.25">
      <c r="I3625" s="116"/>
      <c r="J3625" s="116"/>
      <c r="K3625" s="116"/>
      <c r="L3625" s="116"/>
    </row>
    <row r="3626" spans="9:12" x14ac:dyDescent="0.25">
      <c r="I3626" s="116"/>
      <c r="J3626" s="116"/>
      <c r="K3626" s="116"/>
      <c r="L3626" s="116"/>
    </row>
    <row r="3627" spans="9:12" x14ac:dyDescent="0.25">
      <c r="I3627" s="116"/>
      <c r="J3627" s="116"/>
      <c r="K3627" s="116"/>
      <c r="L3627" s="116"/>
    </row>
    <row r="3628" spans="9:12" x14ac:dyDescent="0.25">
      <c r="I3628" s="116"/>
      <c r="J3628" s="116"/>
      <c r="K3628" s="116"/>
      <c r="L3628" s="116"/>
    </row>
    <row r="3629" spans="9:12" x14ac:dyDescent="0.25">
      <c r="I3629" s="116"/>
      <c r="J3629" s="116"/>
      <c r="K3629" s="116"/>
      <c r="L3629" s="116"/>
    </row>
    <row r="3630" spans="9:12" x14ac:dyDescent="0.25">
      <c r="I3630" s="116"/>
      <c r="J3630" s="116"/>
      <c r="K3630" s="116"/>
      <c r="L3630" s="116"/>
    </row>
    <row r="3631" spans="9:12" x14ac:dyDescent="0.25">
      <c r="I3631" s="116"/>
      <c r="J3631" s="116"/>
      <c r="K3631" s="116"/>
      <c r="L3631" s="116"/>
    </row>
    <row r="3632" spans="9:12" x14ac:dyDescent="0.25">
      <c r="I3632" s="116"/>
      <c r="J3632" s="116"/>
      <c r="K3632" s="116"/>
      <c r="L3632" s="116"/>
    </row>
    <row r="3633" spans="9:12" x14ac:dyDescent="0.25">
      <c r="I3633" s="116"/>
      <c r="J3633" s="116"/>
      <c r="K3633" s="116"/>
      <c r="L3633" s="116"/>
    </row>
    <row r="3634" spans="9:12" x14ac:dyDescent="0.25">
      <c r="I3634" s="116"/>
      <c r="J3634" s="116"/>
      <c r="K3634" s="116"/>
      <c r="L3634" s="116"/>
    </row>
    <row r="3635" spans="9:12" x14ac:dyDescent="0.25">
      <c r="I3635" s="116"/>
      <c r="J3635" s="116"/>
      <c r="K3635" s="116"/>
      <c r="L3635" s="116"/>
    </row>
    <row r="3636" spans="9:12" x14ac:dyDescent="0.25">
      <c r="I3636" s="116"/>
      <c r="J3636" s="116"/>
      <c r="K3636" s="116"/>
      <c r="L3636" s="116"/>
    </row>
    <row r="3637" spans="9:12" x14ac:dyDescent="0.25">
      <c r="I3637" s="116"/>
      <c r="J3637" s="116"/>
      <c r="K3637" s="116"/>
      <c r="L3637" s="116"/>
    </row>
    <row r="3638" spans="9:12" x14ac:dyDescent="0.25">
      <c r="I3638" s="116"/>
      <c r="J3638" s="116"/>
      <c r="K3638" s="116"/>
      <c r="L3638" s="116"/>
    </row>
    <row r="3639" spans="9:12" x14ac:dyDescent="0.25">
      <c r="I3639" s="116"/>
      <c r="J3639" s="116"/>
      <c r="K3639" s="116"/>
      <c r="L3639" s="116"/>
    </row>
    <row r="3640" spans="9:12" x14ac:dyDescent="0.25">
      <c r="I3640" s="116"/>
      <c r="J3640" s="116"/>
      <c r="K3640" s="116"/>
      <c r="L3640" s="116"/>
    </row>
    <row r="3641" spans="9:12" x14ac:dyDescent="0.25">
      <c r="I3641" s="116"/>
      <c r="J3641" s="116"/>
      <c r="K3641" s="116"/>
      <c r="L3641" s="116"/>
    </row>
    <row r="3642" spans="9:12" x14ac:dyDescent="0.25">
      <c r="I3642" s="116"/>
      <c r="J3642" s="116"/>
      <c r="K3642" s="116"/>
      <c r="L3642" s="116"/>
    </row>
    <row r="3643" spans="9:12" x14ac:dyDescent="0.25">
      <c r="I3643" s="116"/>
      <c r="J3643" s="116"/>
      <c r="K3643" s="116"/>
      <c r="L3643" s="116"/>
    </row>
    <row r="3644" spans="9:12" x14ac:dyDescent="0.25">
      <c r="I3644" s="116"/>
      <c r="J3644" s="116"/>
      <c r="K3644" s="116"/>
      <c r="L3644" s="116"/>
    </row>
    <row r="3645" spans="9:12" x14ac:dyDescent="0.25">
      <c r="I3645" s="116"/>
      <c r="J3645" s="116"/>
      <c r="K3645" s="116"/>
      <c r="L3645" s="116"/>
    </row>
    <row r="3646" spans="9:12" x14ac:dyDescent="0.25">
      <c r="I3646" s="116"/>
      <c r="J3646" s="116"/>
      <c r="K3646" s="116"/>
      <c r="L3646" s="116"/>
    </row>
    <row r="3647" spans="9:12" x14ac:dyDescent="0.25">
      <c r="I3647" s="116"/>
      <c r="J3647" s="116"/>
      <c r="K3647" s="116"/>
      <c r="L3647" s="116"/>
    </row>
    <row r="3648" spans="9:12" x14ac:dyDescent="0.25">
      <c r="I3648" s="116"/>
      <c r="J3648" s="116"/>
      <c r="K3648" s="116"/>
      <c r="L3648" s="116"/>
    </row>
    <row r="3649" spans="9:12" x14ac:dyDescent="0.25">
      <c r="I3649" s="116"/>
      <c r="J3649" s="116"/>
      <c r="K3649" s="116"/>
      <c r="L3649" s="116"/>
    </row>
    <row r="3650" spans="9:12" x14ac:dyDescent="0.25">
      <c r="I3650" s="116"/>
      <c r="J3650" s="116"/>
      <c r="K3650" s="116"/>
      <c r="L3650" s="116"/>
    </row>
    <row r="3651" spans="9:12" x14ac:dyDescent="0.25">
      <c r="I3651" s="116"/>
      <c r="J3651" s="116"/>
      <c r="K3651" s="116"/>
      <c r="L3651" s="116"/>
    </row>
    <row r="3652" spans="9:12" x14ac:dyDescent="0.25">
      <c r="I3652" s="116"/>
      <c r="J3652" s="116"/>
      <c r="K3652" s="116"/>
      <c r="L3652" s="116"/>
    </row>
    <row r="3653" spans="9:12" x14ac:dyDescent="0.25">
      <c r="I3653" s="116"/>
      <c r="J3653" s="116"/>
      <c r="K3653" s="116"/>
      <c r="L3653" s="116"/>
    </row>
    <row r="3654" spans="9:12" x14ac:dyDescent="0.25">
      <c r="I3654" s="116"/>
      <c r="J3654" s="116"/>
      <c r="K3654" s="116"/>
      <c r="L3654" s="116"/>
    </row>
    <row r="3655" spans="9:12" x14ac:dyDescent="0.25">
      <c r="I3655" s="116"/>
      <c r="J3655" s="116"/>
      <c r="K3655" s="116"/>
      <c r="L3655" s="116"/>
    </row>
    <row r="3656" spans="9:12" x14ac:dyDescent="0.25">
      <c r="I3656" s="116"/>
      <c r="J3656" s="116"/>
      <c r="K3656" s="116"/>
      <c r="L3656" s="116"/>
    </row>
    <row r="3657" spans="9:12" x14ac:dyDescent="0.25">
      <c r="I3657" s="116"/>
      <c r="J3657" s="116"/>
      <c r="K3657" s="116"/>
      <c r="L3657" s="116"/>
    </row>
    <row r="3658" spans="9:12" x14ac:dyDescent="0.25">
      <c r="I3658" s="116"/>
      <c r="J3658" s="116"/>
      <c r="K3658" s="116"/>
      <c r="L3658" s="116"/>
    </row>
    <row r="3659" spans="9:12" x14ac:dyDescent="0.25">
      <c r="I3659" s="116"/>
      <c r="J3659" s="116"/>
      <c r="K3659" s="116"/>
      <c r="L3659" s="116"/>
    </row>
    <row r="3660" spans="9:12" x14ac:dyDescent="0.25">
      <c r="I3660" s="116"/>
      <c r="J3660" s="116"/>
      <c r="K3660" s="116"/>
      <c r="L3660" s="116"/>
    </row>
    <row r="3661" spans="9:12" x14ac:dyDescent="0.25">
      <c r="I3661" s="116"/>
      <c r="J3661" s="116"/>
      <c r="K3661" s="116"/>
      <c r="L3661" s="116"/>
    </row>
    <row r="3662" spans="9:12" x14ac:dyDescent="0.25">
      <c r="I3662" s="116"/>
      <c r="J3662" s="116"/>
      <c r="K3662" s="116"/>
      <c r="L3662" s="116"/>
    </row>
    <row r="3663" spans="9:12" x14ac:dyDescent="0.25">
      <c r="I3663" s="116"/>
      <c r="J3663" s="116"/>
      <c r="K3663" s="116"/>
      <c r="L3663" s="116"/>
    </row>
    <row r="3664" spans="9:12" x14ac:dyDescent="0.25">
      <c r="I3664" s="116"/>
      <c r="J3664" s="116"/>
      <c r="K3664" s="116"/>
      <c r="L3664" s="116"/>
    </row>
    <row r="3665" spans="9:12" x14ac:dyDescent="0.25">
      <c r="I3665" s="116"/>
      <c r="J3665" s="116"/>
      <c r="K3665" s="116"/>
      <c r="L3665" s="116"/>
    </row>
    <row r="3666" spans="9:12" x14ac:dyDescent="0.25">
      <c r="I3666" s="116"/>
      <c r="J3666" s="116"/>
      <c r="K3666" s="116"/>
      <c r="L3666" s="116"/>
    </row>
    <row r="3667" spans="9:12" x14ac:dyDescent="0.25">
      <c r="I3667" s="116"/>
      <c r="J3667" s="116"/>
      <c r="K3667" s="116"/>
      <c r="L3667" s="116"/>
    </row>
    <row r="3668" spans="9:12" x14ac:dyDescent="0.25">
      <c r="I3668" s="116"/>
      <c r="J3668" s="116"/>
      <c r="K3668" s="116"/>
      <c r="L3668" s="116"/>
    </row>
    <row r="3669" spans="9:12" x14ac:dyDescent="0.25">
      <c r="I3669" s="116"/>
      <c r="J3669" s="116"/>
      <c r="K3669" s="116"/>
      <c r="L3669" s="116"/>
    </row>
    <row r="3670" spans="9:12" x14ac:dyDescent="0.25">
      <c r="I3670" s="116"/>
      <c r="J3670" s="116"/>
      <c r="K3670" s="116"/>
      <c r="L3670" s="116"/>
    </row>
    <row r="3671" spans="9:12" x14ac:dyDescent="0.25">
      <c r="I3671" s="116"/>
      <c r="J3671" s="116"/>
      <c r="K3671" s="116"/>
      <c r="L3671" s="116"/>
    </row>
    <row r="3672" spans="9:12" x14ac:dyDescent="0.25">
      <c r="I3672" s="116"/>
      <c r="J3672" s="116"/>
      <c r="K3672" s="116"/>
      <c r="L3672" s="116"/>
    </row>
    <row r="3673" spans="9:12" x14ac:dyDescent="0.25">
      <c r="I3673" s="116"/>
      <c r="J3673" s="116"/>
      <c r="K3673" s="116"/>
      <c r="L3673" s="116"/>
    </row>
    <row r="3674" spans="9:12" x14ac:dyDescent="0.25">
      <c r="I3674" s="116"/>
      <c r="J3674" s="116"/>
      <c r="K3674" s="116"/>
      <c r="L3674" s="116"/>
    </row>
    <row r="3675" spans="9:12" x14ac:dyDescent="0.25">
      <c r="I3675" s="116"/>
      <c r="J3675" s="116"/>
      <c r="K3675" s="116"/>
      <c r="L3675" s="116"/>
    </row>
    <row r="3676" spans="9:12" x14ac:dyDescent="0.25">
      <c r="I3676" s="116"/>
      <c r="J3676" s="116"/>
      <c r="K3676" s="116"/>
      <c r="L3676" s="116"/>
    </row>
    <row r="3677" spans="9:12" x14ac:dyDescent="0.25">
      <c r="I3677" s="116"/>
      <c r="J3677" s="116"/>
      <c r="K3677" s="116"/>
      <c r="L3677" s="116"/>
    </row>
    <row r="3678" spans="9:12" x14ac:dyDescent="0.25">
      <c r="I3678" s="116"/>
      <c r="J3678" s="116"/>
      <c r="K3678" s="116"/>
      <c r="L3678" s="116"/>
    </row>
    <row r="3679" spans="9:12" x14ac:dyDescent="0.25">
      <c r="I3679" s="116"/>
      <c r="J3679" s="116"/>
      <c r="K3679" s="116"/>
      <c r="L3679" s="116"/>
    </row>
    <row r="3680" spans="9:12" x14ac:dyDescent="0.25">
      <c r="I3680" s="116"/>
      <c r="J3680" s="116"/>
      <c r="K3680" s="116"/>
      <c r="L3680" s="116"/>
    </row>
    <row r="3681" spans="9:12" x14ac:dyDescent="0.25">
      <c r="I3681" s="116"/>
      <c r="J3681" s="116"/>
      <c r="K3681" s="116"/>
      <c r="L3681" s="116"/>
    </row>
    <row r="3682" spans="9:12" x14ac:dyDescent="0.25">
      <c r="I3682" s="116"/>
      <c r="J3682" s="116"/>
      <c r="K3682" s="116"/>
      <c r="L3682" s="116"/>
    </row>
    <row r="3683" spans="9:12" x14ac:dyDescent="0.25">
      <c r="I3683" s="116"/>
      <c r="J3683" s="116"/>
      <c r="K3683" s="116"/>
      <c r="L3683" s="116"/>
    </row>
    <row r="3684" spans="9:12" x14ac:dyDescent="0.25">
      <c r="I3684" s="116"/>
      <c r="J3684" s="116"/>
      <c r="K3684" s="116"/>
      <c r="L3684" s="116"/>
    </row>
    <row r="3685" spans="9:12" x14ac:dyDescent="0.25">
      <c r="I3685" s="116"/>
      <c r="J3685" s="116"/>
      <c r="K3685" s="116"/>
      <c r="L3685" s="116"/>
    </row>
    <row r="3686" spans="9:12" x14ac:dyDescent="0.25">
      <c r="I3686" s="116"/>
      <c r="J3686" s="116"/>
      <c r="K3686" s="116"/>
      <c r="L3686" s="116"/>
    </row>
    <row r="3687" spans="9:12" x14ac:dyDescent="0.25">
      <c r="I3687" s="116"/>
      <c r="J3687" s="116"/>
      <c r="K3687" s="116"/>
      <c r="L3687" s="116"/>
    </row>
    <row r="3688" spans="9:12" x14ac:dyDescent="0.25">
      <c r="I3688" s="116"/>
      <c r="J3688" s="116"/>
      <c r="K3688" s="116"/>
      <c r="L3688" s="116"/>
    </row>
    <row r="3689" spans="9:12" x14ac:dyDescent="0.25">
      <c r="I3689" s="116"/>
      <c r="J3689" s="116"/>
      <c r="K3689" s="116"/>
      <c r="L3689" s="116"/>
    </row>
    <row r="3690" spans="9:12" x14ac:dyDescent="0.25">
      <c r="I3690" s="116"/>
      <c r="J3690" s="116"/>
      <c r="K3690" s="116"/>
      <c r="L3690" s="116"/>
    </row>
    <row r="3691" spans="9:12" x14ac:dyDescent="0.25">
      <c r="I3691" s="116"/>
      <c r="J3691" s="116"/>
      <c r="K3691" s="116"/>
      <c r="L3691" s="116"/>
    </row>
    <row r="3692" spans="9:12" x14ac:dyDescent="0.25">
      <c r="I3692" s="116"/>
      <c r="J3692" s="116"/>
      <c r="K3692" s="116"/>
      <c r="L3692" s="116"/>
    </row>
    <row r="3693" spans="9:12" x14ac:dyDescent="0.25">
      <c r="I3693" s="116"/>
      <c r="J3693" s="116"/>
      <c r="K3693" s="116"/>
      <c r="L3693" s="116"/>
    </row>
    <row r="3694" spans="9:12" x14ac:dyDescent="0.25">
      <c r="I3694" s="116"/>
      <c r="J3694" s="116"/>
      <c r="K3694" s="116"/>
      <c r="L3694" s="116"/>
    </row>
    <row r="3695" spans="9:12" x14ac:dyDescent="0.25">
      <c r="I3695" s="116"/>
      <c r="J3695" s="116"/>
      <c r="K3695" s="116"/>
      <c r="L3695" s="116"/>
    </row>
    <row r="3696" spans="9:12" x14ac:dyDescent="0.25">
      <c r="I3696" s="116"/>
      <c r="J3696" s="116"/>
      <c r="K3696" s="116"/>
      <c r="L3696" s="116"/>
    </row>
    <row r="3697" spans="9:12" x14ac:dyDescent="0.25">
      <c r="I3697" s="116"/>
      <c r="J3697" s="116"/>
      <c r="K3697" s="116"/>
      <c r="L3697" s="116"/>
    </row>
    <row r="3698" spans="9:12" x14ac:dyDescent="0.25">
      <c r="I3698" s="116"/>
      <c r="J3698" s="116"/>
      <c r="K3698" s="116"/>
      <c r="L3698" s="116"/>
    </row>
    <row r="3699" spans="9:12" x14ac:dyDescent="0.25">
      <c r="I3699" s="116"/>
      <c r="J3699" s="116"/>
      <c r="K3699" s="116"/>
      <c r="L3699" s="116"/>
    </row>
    <row r="3700" spans="9:12" x14ac:dyDescent="0.25">
      <c r="I3700" s="116"/>
      <c r="J3700" s="116"/>
      <c r="K3700" s="116"/>
      <c r="L3700" s="116"/>
    </row>
    <row r="3701" spans="9:12" x14ac:dyDescent="0.25">
      <c r="I3701" s="116"/>
      <c r="J3701" s="116"/>
      <c r="K3701" s="116"/>
      <c r="L3701" s="116"/>
    </row>
    <row r="3702" spans="9:12" x14ac:dyDescent="0.25">
      <c r="I3702" s="116"/>
      <c r="J3702" s="116"/>
      <c r="K3702" s="116"/>
      <c r="L3702" s="116"/>
    </row>
    <row r="3703" spans="9:12" x14ac:dyDescent="0.25">
      <c r="I3703" s="116"/>
      <c r="J3703" s="116"/>
      <c r="K3703" s="116"/>
      <c r="L3703" s="116"/>
    </row>
    <row r="3704" spans="9:12" x14ac:dyDescent="0.25">
      <c r="I3704" s="116"/>
      <c r="J3704" s="116"/>
      <c r="K3704" s="116"/>
      <c r="L3704" s="116"/>
    </row>
    <row r="3705" spans="9:12" x14ac:dyDescent="0.25">
      <c r="I3705" s="116"/>
      <c r="J3705" s="116"/>
      <c r="K3705" s="116"/>
      <c r="L3705" s="116"/>
    </row>
    <row r="3706" spans="9:12" x14ac:dyDescent="0.25">
      <c r="I3706" s="116"/>
      <c r="J3706" s="116"/>
      <c r="K3706" s="116"/>
      <c r="L3706" s="116"/>
    </row>
    <row r="3707" spans="9:12" x14ac:dyDescent="0.25">
      <c r="I3707" s="116"/>
      <c r="J3707" s="116"/>
      <c r="K3707" s="116"/>
      <c r="L3707" s="116"/>
    </row>
    <row r="3708" spans="9:12" x14ac:dyDescent="0.25">
      <c r="I3708" s="116"/>
      <c r="J3708" s="116"/>
      <c r="K3708" s="116"/>
      <c r="L3708" s="116"/>
    </row>
    <row r="3709" spans="9:12" x14ac:dyDescent="0.25">
      <c r="I3709" s="116"/>
      <c r="J3709" s="116"/>
      <c r="K3709" s="116"/>
      <c r="L3709" s="116"/>
    </row>
    <row r="3710" spans="9:12" x14ac:dyDescent="0.25">
      <c r="I3710" s="116"/>
      <c r="J3710" s="116"/>
      <c r="K3710" s="116"/>
      <c r="L3710" s="116"/>
    </row>
    <row r="3711" spans="9:12" x14ac:dyDescent="0.25">
      <c r="I3711" s="116"/>
      <c r="J3711" s="116"/>
      <c r="K3711" s="116"/>
      <c r="L3711" s="116"/>
    </row>
    <row r="3712" spans="9:12" x14ac:dyDescent="0.25">
      <c r="I3712" s="116"/>
      <c r="J3712" s="116"/>
      <c r="K3712" s="116"/>
      <c r="L3712" s="116"/>
    </row>
    <row r="3713" spans="9:12" x14ac:dyDescent="0.25">
      <c r="I3713" s="116"/>
      <c r="J3713" s="116"/>
      <c r="K3713" s="116"/>
      <c r="L3713" s="116"/>
    </row>
    <row r="3714" spans="9:12" x14ac:dyDescent="0.25">
      <c r="I3714" s="116"/>
      <c r="J3714" s="116"/>
      <c r="K3714" s="116"/>
      <c r="L3714" s="116"/>
    </row>
    <row r="3715" spans="9:12" x14ac:dyDescent="0.25">
      <c r="I3715" s="116"/>
      <c r="J3715" s="116"/>
      <c r="K3715" s="116"/>
      <c r="L3715" s="116"/>
    </row>
    <row r="3716" spans="9:12" x14ac:dyDescent="0.25">
      <c r="I3716" s="116"/>
      <c r="J3716" s="116"/>
      <c r="K3716" s="116"/>
      <c r="L3716" s="116"/>
    </row>
    <row r="3717" spans="9:12" x14ac:dyDescent="0.25">
      <c r="I3717" s="116"/>
      <c r="J3717" s="116"/>
      <c r="K3717" s="116"/>
      <c r="L3717" s="116"/>
    </row>
    <row r="3718" spans="9:12" x14ac:dyDescent="0.25">
      <c r="I3718" s="116"/>
      <c r="J3718" s="116"/>
      <c r="K3718" s="116"/>
      <c r="L3718" s="116"/>
    </row>
    <row r="3719" spans="9:12" x14ac:dyDescent="0.25">
      <c r="I3719" s="116"/>
      <c r="J3719" s="116"/>
      <c r="K3719" s="116"/>
      <c r="L3719" s="116"/>
    </row>
    <row r="3720" spans="9:12" x14ac:dyDescent="0.25">
      <c r="I3720" s="116"/>
      <c r="J3720" s="116"/>
      <c r="K3720" s="116"/>
      <c r="L3720" s="116"/>
    </row>
    <row r="3721" spans="9:12" x14ac:dyDescent="0.25">
      <c r="I3721" s="116"/>
      <c r="J3721" s="116"/>
      <c r="K3721" s="116"/>
      <c r="L3721" s="116"/>
    </row>
    <row r="3722" spans="9:12" x14ac:dyDescent="0.25">
      <c r="I3722" s="116"/>
      <c r="J3722" s="116"/>
      <c r="K3722" s="116"/>
      <c r="L3722" s="116"/>
    </row>
    <row r="3723" spans="9:12" x14ac:dyDescent="0.25">
      <c r="I3723" s="116"/>
      <c r="J3723" s="116"/>
      <c r="K3723" s="116"/>
      <c r="L3723" s="116"/>
    </row>
    <row r="3724" spans="9:12" x14ac:dyDescent="0.25">
      <c r="I3724" s="116"/>
      <c r="J3724" s="116"/>
      <c r="K3724" s="116"/>
      <c r="L3724" s="116"/>
    </row>
    <row r="3725" spans="9:12" x14ac:dyDescent="0.25">
      <c r="I3725" s="116"/>
      <c r="J3725" s="116"/>
      <c r="K3725" s="116"/>
      <c r="L3725" s="116"/>
    </row>
    <row r="3726" spans="9:12" x14ac:dyDescent="0.25">
      <c r="I3726" s="116"/>
      <c r="J3726" s="116"/>
      <c r="K3726" s="116"/>
      <c r="L3726" s="116"/>
    </row>
    <row r="3727" spans="9:12" x14ac:dyDescent="0.25">
      <c r="I3727" s="116"/>
      <c r="J3727" s="116"/>
      <c r="K3727" s="116"/>
      <c r="L3727" s="116"/>
    </row>
    <row r="3728" spans="9:12" x14ac:dyDescent="0.25">
      <c r="I3728" s="116"/>
      <c r="J3728" s="116"/>
      <c r="K3728" s="116"/>
      <c r="L3728" s="116"/>
    </row>
    <row r="3729" spans="9:12" x14ac:dyDescent="0.25">
      <c r="I3729" s="116"/>
      <c r="J3729" s="116"/>
      <c r="K3729" s="116"/>
      <c r="L3729" s="116"/>
    </row>
    <row r="3730" spans="9:12" x14ac:dyDescent="0.25">
      <c r="I3730" s="116"/>
      <c r="J3730" s="116"/>
      <c r="K3730" s="116"/>
      <c r="L3730" s="116"/>
    </row>
    <row r="3731" spans="9:12" x14ac:dyDescent="0.25">
      <c r="I3731" s="116"/>
      <c r="J3731" s="116"/>
      <c r="K3731" s="116"/>
      <c r="L3731" s="116"/>
    </row>
    <row r="3732" spans="9:12" x14ac:dyDescent="0.25">
      <c r="I3732" s="116"/>
      <c r="J3732" s="116"/>
      <c r="K3732" s="116"/>
      <c r="L3732" s="116"/>
    </row>
    <row r="3733" spans="9:12" x14ac:dyDescent="0.25">
      <c r="I3733" s="116"/>
      <c r="J3733" s="116"/>
      <c r="K3733" s="116"/>
      <c r="L3733" s="116"/>
    </row>
    <row r="3734" spans="9:12" x14ac:dyDescent="0.25">
      <c r="I3734" s="116"/>
      <c r="J3734" s="116"/>
      <c r="K3734" s="116"/>
      <c r="L3734" s="116"/>
    </row>
    <row r="3735" spans="9:12" x14ac:dyDescent="0.25">
      <c r="I3735" s="116"/>
      <c r="J3735" s="116"/>
      <c r="K3735" s="116"/>
      <c r="L3735" s="116"/>
    </row>
    <row r="3736" spans="9:12" x14ac:dyDescent="0.25">
      <c r="I3736" s="116"/>
      <c r="J3736" s="116"/>
      <c r="K3736" s="116"/>
      <c r="L3736" s="116"/>
    </row>
    <row r="3737" spans="9:12" x14ac:dyDescent="0.25">
      <c r="I3737" s="116"/>
      <c r="J3737" s="116"/>
      <c r="K3737" s="116"/>
      <c r="L3737" s="116"/>
    </row>
    <row r="3738" spans="9:12" x14ac:dyDescent="0.25">
      <c r="I3738" s="116"/>
      <c r="J3738" s="116"/>
      <c r="K3738" s="116"/>
      <c r="L3738" s="116"/>
    </row>
    <row r="3739" spans="9:12" x14ac:dyDescent="0.25">
      <c r="I3739" s="116"/>
      <c r="J3739" s="116"/>
      <c r="K3739" s="116"/>
      <c r="L3739" s="116"/>
    </row>
    <row r="3740" spans="9:12" x14ac:dyDescent="0.25">
      <c r="I3740" s="116"/>
      <c r="J3740" s="116"/>
      <c r="K3740" s="116"/>
      <c r="L3740" s="116"/>
    </row>
    <row r="3741" spans="9:12" x14ac:dyDescent="0.25">
      <c r="I3741" s="116"/>
      <c r="J3741" s="116"/>
      <c r="K3741" s="116"/>
      <c r="L3741" s="116"/>
    </row>
    <row r="3742" spans="9:12" x14ac:dyDescent="0.25">
      <c r="I3742" s="116"/>
      <c r="J3742" s="116"/>
      <c r="K3742" s="116"/>
      <c r="L3742" s="116"/>
    </row>
    <row r="3743" spans="9:12" x14ac:dyDescent="0.25">
      <c r="I3743" s="116"/>
      <c r="J3743" s="116"/>
      <c r="K3743" s="116"/>
      <c r="L3743" s="116"/>
    </row>
    <row r="3744" spans="9:12" x14ac:dyDescent="0.25">
      <c r="I3744" s="116"/>
      <c r="J3744" s="116"/>
      <c r="K3744" s="116"/>
      <c r="L3744" s="116"/>
    </row>
    <row r="3745" spans="9:12" x14ac:dyDescent="0.25">
      <c r="I3745" s="116"/>
      <c r="J3745" s="116"/>
      <c r="K3745" s="116"/>
      <c r="L3745" s="116"/>
    </row>
    <row r="3746" spans="9:12" x14ac:dyDescent="0.25">
      <c r="I3746" s="116"/>
      <c r="J3746" s="116"/>
      <c r="K3746" s="116"/>
      <c r="L3746" s="116"/>
    </row>
    <row r="3747" spans="9:12" x14ac:dyDescent="0.25">
      <c r="I3747" s="116"/>
      <c r="J3747" s="116"/>
      <c r="K3747" s="116"/>
      <c r="L3747" s="116"/>
    </row>
    <row r="3748" spans="9:12" x14ac:dyDescent="0.25">
      <c r="I3748" s="116"/>
      <c r="J3748" s="116"/>
      <c r="K3748" s="116"/>
      <c r="L3748" s="116"/>
    </row>
    <row r="3749" spans="9:12" x14ac:dyDescent="0.25">
      <c r="I3749" s="116"/>
      <c r="J3749" s="116"/>
      <c r="K3749" s="116"/>
      <c r="L3749" s="116"/>
    </row>
    <row r="3750" spans="9:12" x14ac:dyDescent="0.25">
      <c r="I3750" s="116"/>
      <c r="J3750" s="116"/>
      <c r="K3750" s="116"/>
      <c r="L3750" s="116"/>
    </row>
    <row r="3751" spans="9:12" x14ac:dyDescent="0.25">
      <c r="I3751" s="116"/>
      <c r="J3751" s="116"/>
      <c r="K3751" s="116"/>
      <c r="L3751" s="116"/>
    </row>
    <row r="3752" spans="9:12" x14ac:dyDescent="0.25">
      <c r="I3752" s="116"/>
      <c r="J3752" s="116"/>
      <c r="K3752" s="116"/>
      <c r="L3752" s="116"/>
    </row>
    <row r="3753" spans="9:12" x14ac:dyDescent="0.25">
      <c r="I3753" s="116"/>
      <c r="J3753" s="116"/>
      <c r="K3753" s="116"/>
      <c r="L3753" s="116"/>
    </row>
    <row r="3754" spans="9:12" x14ac:dyDescent="0.25">
      <c r="I3754" s="116"/>
      <c r="J3754" s="116"/>
      <c r="K3754" s="116"/>
      <c r="L3754" s="116"/>
    </row>
    <row r="3755" spans="9:12" x14ac:dyDescent="0.25">
      <c r="I3755" s="116"/>
      <c r="J3755" s="116"/>
      <c r="K3755" s="116"/>
      <c r="L3755" s="116"/>
    </row>
    <row r="3756" spans="9:12" x14ac:dyDescent="0.25">
      <c r="I3756" s="116"/>
      <c r="J3756" s="116"/>
      <c r="K3756" s="116"/>
      <c r="L3756" s="116"/>
    </row>
    <row r="3757" spans="9:12" x14ac:dyDescent="0.25">
      <c r="I3757" s="116"/>
      <c r="J3757" s="116"/>
      <c r="K3757" s="116"/>
      <c r="L3757" s="116"/>
    </row>
    <row r="3758" spans="9:12" x14ac:dyDescent="0.25">
      <c r="I3758" s="116"/>
      <c r="J3758" s="116"/>
      <c r="K3758" s="116"/>
      <c r="L3758" s="116"/>
    </row>
    <row r="3759" spans="9:12" x14ac:dyDescent="0.25">
      <c r="I3759" s="116"/>
      <c r="J3759" s="116"/>
      <c r="K3759" s="116"/>
      <c r="L3759" s="116"/>
    </row>
    <row r="3760" spans="9:12" x14ac:dyDescent="0.25">
      <c r="I3760" s="116"/>
      <c r="J3760" s="116"/>
      <c r="K3760" s="116"/>
      <c r="L3760" s="116"/>
    </row>
    <row r="3761" spans="9:12" x14ac:dyDescent="0.25">
      <c r="I3761" s="116"/>
      <c r="J3761" s="116"/>
      <c r="K3761" s="116"/>
      <c r="L3761" s="116"/>
    </row>
    <row r="3762" spans="9:12" x14ac:dyDescent="0.25">
      <c r="I3762" s="116"/>
      <c r="J3762" s="116"/>
      <c r="K3762" s="116"/>
      <c r="L3762" s="116"/>
    </row>
    <row r="3763" spans="9:12" x14ac:dyDescent="0.25">
      <c r="I3763" s="116"/>
      <c r="J3763" s="116"/>
      <c r="K3763" s="116"/>
      <c r="L3763" s="116"/>
    </row>
    <row r="3764" spans="9:12" x14ac:dyDescent="0.25">
      <c r="I3764" s="116"/>
      <c r="J3764" s="116"/>
      <c r="K3764" s="116"/>
      <c r="L3764" s="116"/>
    </row>
    <row r="3765" spans="9:12" x14ac:dyDescent="0.25">
      <c r="I3765" s="116"/>
      <c r="J3765" s="116"/>
      <c r="K3765" s="116"/>
      <c r="L3765" s="116"/>
    </row>
    <row r="3766" spans="9:12" x14ac:dyDescent="0.25">
      <c r="I3766" s="116"/>
      <c r="J3766" s="116"/>
      <c r="K3766" s="116"/>
      <c r="L3766" s="116"/>
    </row>
    <row r="3767" spans="9:12" x14ac:dyDescent="0.25">
      <c r="I3767" s="116"/>
      <c r="J3767" s="116"/>
      <c r="K3767" s="116"/>
      <c r="L3767" s="116"/>
    </row>
    <row r="3768" spans="9:12" x14ac:dyDescent="0.25">
      <c r="I3768" s="116"/>
      <c r="J3768" s="116"/>
      <c r="K3768" s="116"/>
      <c r="L3768" s="116"/>
    </row>
    <row r="3769" spans="9:12" x14ac:dyDescent="0.25">
      <c r="I3769" s="116"/>
      <c r="J3769" s="116"/>
      <c r="K3769" s="116"/>
      <c r="L3769" s="116"/>
    </row>
    <row r="3770" spans="9:12" x14ac:dyDescent="0.25">
      <c r="I3770" s="116"/>
      <c r="J3770" s="116"/>
      <c r="K3770" s="116"/>
      <c r="L3770" s="116"/>
    </row>
    <row r="3771" spans="9:12" x14ac:dyDescent="0.25">
      <c r="I3771" s="116"/>
      <c r="J3771" s="116"/>
      <c r="K3771" s="116"/>
      <c r="L3771" s="116"/>
    </row>
    <row r="3772" spans="9:12" x14ac:dyDescent="0.25">
      <c r="I3772" s="116"/>
      <c r="J3772" s="116"/>
      <c r="K3772" s="116"/>
      <c r="L3772" s="116"/>
    </row>
    <row r="3773" spans="9:12" x14ac:dyDescent="0.25">
      <c r="I3773" s="116"/>
      <c r="J3773" s="116"/>
      <c r="K3773" s="116"/>
      <c r="L3773" s="116"/>
    </row>
    <row r="3774" spans="9:12" x14ac:dyDescent="0.25">
      <c r="I3774" s="116"/>
      <c r="J3774" s="116"/>
      <c r="K3774" s="116"/>
      <c r="L3774" s="116"/>
    </row>
    <row r="3775" spans="9:12" x14ac:dyDescent="0.25">
      <c r="I3775" s="116"/>
      <c r="J3775" s="116"/>
      <c r="K3775" s="116"/>
      <c r="L3775" s="116"/>
    </row>
    <row r="3776" spans="9:12" x14ac:dyDescent="0.25">
      <c r="I3776" s="116"/>
      <c r="J3776" s="116"/>
      <c r="K3776" s="116"/>
      <c r="L3776" s="116"/>
    </row>
    <row r="3777" spans="9:12" x14ac:dyDescent="0.25">
      <c r="I3777" s="116"/>
      <c r="J3777" s="116"/>
      <c r="K3777" s="116"/>
      <c r="L3777" s="116"/>
    </row>
    <row r="3778" spans="9:12" x14ac:dyDescent="0.25">
      <c r="I3778" s="116"/>
      <c r="J3778" s="116"/>
      <c r="K3778" s="116"/>
      <c r="L3778" s="116"/>
    </row>
    <row r="3779" spans="9:12" x14ac:dyDescent="0.25">
      <c r="I3779" s="116"/>
      <c r="J3779" s="116"/>
      <c r="K3779" s="116"/>
      <c r="L3779" s="116"/>
    </row>
    <row r="3780" spans="9:12" x14ac:dyDescent="0.25">
      <c r="I3780" s="116"/>
      <c r="J3780" s="116"/>
      <c r="K3780" s="116"/>
      <c r="L3780" s="116"/>
    </row>
    <row r="3781" spans="9:12" x14ac:dyDescent="0.25">
      <c r="I3781" s="116"/>
      <c r="J3781" s="116"/>
      <c r="K3781" s="116"/>
      <c r="L3781" s="116"/>
    </row>
    <row r="3782" spans="9:12" x14ac:dyDescent="0.25">
      <c r="I3782" s="116"/>
      <c r="J3782" s="116"/>
      <c r="K3782" s="116"/>
      <c r="L3782" s="116"/>
    </row>
    <row r="3783" spans="9:12" x14ac:dyDescent="0.25">
      <c r="I3783" s="116"/>
      <c r="J3783" s="116"/>
      <c r="K3783" s="116"/>
      <c r="L3783" s="116"/>
    </row>
    <row r="3784" spans="9:12" x14ac:dyDescent="0.25">
      <c r="I3784" s="116"/>
      <c r="J3784" s="116"/>
      <c r="K3784" s="116"/>
      <c r="L3784" s="116"/>
    </row>
    <row r="3785" spans="9:12" x14ac:dyDescent="0.25">
      <c r="I3785" s="116"/>
      <c r="J3785" s="116"/>
      <c r="K3785" s="116"/>
      <c r="L3785" s="116"/>
    </row>
    <row r="3786" spans="9:12" x14ac:dyDescent="0.25">
      <c r="I3786" s="116"/>
      <c r="J3786" s="116"/>
      <c r="K3786" s="116"/>
      <c r="L3786" s="116"/>
    </row>
    <row r="3787" spans="9:12" x14ac:dyDescent="0.25">
      <c r="I3787" s="116"/>
      <c r="J3787" s="116"/>
      <c r="K3787" s="116"/>
      <c r="L3787" s="116"/>
    </row>
    <row r="3788" spans="9:12" x14ac:dyDescent="0.25">
      <c r="I3788" s="116"/>
      <c r="J3788" s="116"/>
      <c r="K3788" s="116"/>
      <c r="L3788" s="116"/>
    </row>
    <row r="3789" spans="9:12" x14ac:dyDescent="0.25">
      <c r="I3789" s="116"/>
      <c r="J3789" s="116"/>
      <c r="K3789" s="116"/>
      <c r="L3789" s="116"/>
    </row>
    <row r="3790" spans="9:12" x14ac:dyDescent="0.25">
      <c r="I3790" s="116"/>
      <c r="J3790" s="116"/>
      <c r="K3790" s="116"/>
      <c r="L3790" s="116"/>
    </row>
    <row r="3791" spans="9:12" x14ac:dyDescent="0.25">
      <c r="I3791" s="116"/>
      <c r="J3791" s="116"/>
      <c r="K3791" s="116"/>
      <c r="L3791" s="116"/>
    </row>
    <row r="3792" spans="9:12" x14ac:dyDescent="0.25">
      <c r="I3792" s="116"/>
      <c r="J3792" s="116"/>
      <c r="K3792" s="116"/>
      <c r="L3792" s="116"/>
    </row>
    <row r="3793" spans="9:12" x14ac:dyDescent="0.25">
      <c r="I3793" s="116"/>
      <c r="J3793" s="116"/>
      <c r="K3793" s="116"/>
      <c r="L3793" s="116"/>
    </row>
    <row r="3794" spans="9:12" x14ac:dyDescent="0.25">
      <c r="I3794" s="116"/>
      <c r="J3794" s="116"/>
      <c r="K3794" s="116"/>
      <c r="L3794" s="116"/>
    </row>
    <row r="3795" spans="9:12" x14ac:dyDescent="0.25">
      <c r="I3795" s="116"/>
      <c r="J3795" s="116"/>
      <c r="K3795" s="116"/>
      <c r="L3795" s="116"/>
    </row>
    <row r="3796" spans="9:12" x14ac:dyDescent="0.25">
      <c r="I3796" s="116"/>
      <c r="J3796" s="116"/>
      <c r="K3796" s="116"/>
      <c r="L3796" s="116"/>
    </row>
    <row r="3797" spans="9:12" x14ac:dyDescent="0.25">
      <c r="I3797" s="116"/>
      <c r="J3797" s="116"/>
      <c r="K3797" s="116"/>
      <c r="L3797" s="116"/>
    </row>
    <row r="3798" spans="9:12" x14ac:dyDescent="0.25">
      <c r="I3798" s="116"/>
      <c r="J3798" s="116"/>
      <c r="K3798" s="116"/>
      <c r="L3798" s="116"/>
    </row>
    <row r="3799" spans="9:12" x14ac:dyDescent="0.25">
      <c r="I3799" s="116"/>
      <c r="J3799" s="116"/>
      <c r="K3799" s="116"/>
      <c r="L3799" s="116"/>
    </row>
    <row r="3800" spans="9:12" x14ac:dyDescent="0.25">
      <c r="I3800" s="116"/>
      <c r="J3800" s="116"/>
      <c r="K3800" s="116"/>
      <c r="L3800" s="116"/>
    </row>
    <row r="3801" spans="9:12" x14ac:dyDescent="0.25">
      <c r="I3801" s="116"/>
      <c r="J3801" s="116"/>
      <c r="K3801" s="116"/>
      <c r="L3801" s="116"/>
    </row>
    <row r="3802" spans="9:12" x14ac:dyDescent="0.25">
      <c r="I3802" s="116"/>
      <c r="J3802" s="116"/>
      <c r="K3802" s="116"/>
      <c r="L3802" s="116"/>
    </row>
    <row r="3803" spans="9:12" x14ac:dyDescent="0.25">
      <c r="I3803" s="116"/>
      <c r="J3803" s="116"/>
      <c r="K3803" s="116"/>
      <c r="L3803" s="116"/>
    </row>
    <row r="3804" spans="9:12" x14ac:dyDescent="0.25">
      <c r="I3804" s="116"/>
      <c r="J3804" s="116"/>
      <c r="K3804" s="116"/>
      <c r="L3804" s="116"/>
    </row>
    <row r="3805" spans="9:12" x14ac:dyDescent="0.25">
      <c r="I3805" s="116"/>
      <c r="J3805" s="116"/>
      <c r="K3805" s="116"/>
      <c r="L3805" s="116"/>
    </row>
    <row r="3806" spans="9:12" x14ac:dyDescent="0.25">
      <c r="I3806" s="116"/>
      <c r="J3806" s="116"/>
      <c r="K3806" s="116"/>
      <c r="L3806" s="116"/>
    </row>
    <row r="3807" spans="9:12" x14ac:dyDescent="0.25">
      <c r="I3807" s="116"/>
      <c r="J3807" s="116"/>
      <c r="K3807" s="116"/>
      <c r="L3807" s="116"/>
    </row>
    <row r="3808" spans="9:12" x14ac:dyDescent="0.25">
      <c r="I3808" s="116"/>
      <c r="J3808" s="116"/>
      <c r="K3808" s="116"/>
      <c r="L3808" s="116"/>
    </row>
    <row r="3809" spans="9:12" x14ac:dyDescent="0.25">
      <c r="I3809" s="116"/>
      <c r="J3809" s="116"/>
      <c r="K3809" s="116"/>
      <c r="L3809" s="116"/>
    </row>
    <row r="3810" spans="9:12" x14ac:dyDescent="0.25">
      <c r="I3810" s="116"/>
      <c r="J3810" s="116"/>
      <c r="K3810" s="116"/>
      <c r="L3810" s="116"/>
    </row>
    <row r="3811" spans="9:12" x14ac:dyDescent="0.25">
      <c r="I3811" s="116"/>
      <c r="J3811" s="116"/>
      <c r="K3811" s="116"/>
      <c r="L3811" s="116"/>
    </row>
    <row r="3812" spans="9:12" x14ac:dyDescent="0.25">
      <c r="I3812" s="116"/>
      <c r="J3812" s="116"/>
      <c r="K3812" s="116"/>
      <c r="L3812" s="116"/>
    </row>
    <row r="3813" spans="9:12" x14ac:dyDescent="0.25">
      <c r="I3813" s="116"/>
      <c r="J3813" s="116"/>
      <c r="K3813" s="116"/>
      <c r="L3813" s="116"/>
    </row>
    <row r="3814" spans="9:12" x14ac:dyDescent="0.25">
      <c r="I3814" s="116"/>
      <c r="J3814" s="116"/>
      <c r="K3814" s="116"/>
      <c r="L3814" s="116"/>
    </row>
    <row r="3815" spans="9:12" x14ac:dyDescent="0.25">
      <c r="I3815" s="116"/>
      <c r="J3815" s="116"/>
      <c r="K3815" s="116"/>
      <c r="L3815" s="116"/>
    </row>
    <row r="3816" spans="9:12" x14ac:dyDescent="0.25">
      <c r="I3816" s="116"/>
      <c r="J3816" s="116"/>
      <c r="K3816" s="116"/>
      <c r="L3816" s="116"/>
    </row>
    <row r="3817" spans="9:12" x14ac:dyDescent="0.25">
      <c r="I3817" s="116"/>
      <c r="J3817" s="116"/>
      <c r="K3817" s="116"/>
      <c r="L3817" s="116"/>
    </row>
    <row r="3818" spans="9:12" x14ac:dyDescent="0.25">
      <c r="I3818" s="116"/>
      <c r="J3818" s="116"/>
      <c r="K3818" s="116"/>
      <c r="L3818" s="116"/>
    </row>
    <row r="3819" spans="9:12" x14ac:dyDescent="0.25">
      <c r="I3819" s="116"/>
      <c r="J3819" s="116"/>
      <c r="K3819" s="116"/>
      <c r="L3819" s="116"/>
    </row>
    <row r="3820" spans="9:12" x14ac:dyDescent="0.25">
      <c r="I3820" s="116"/>
      <c r="J3820" s="116"/>
      <c r="K3820" s="116"/>
      <c r="L3820" s="116"/>
    </row>
    <row r="3821" spans="9:12" x14ac:dyDescent="0.25">
      <c r="I3821" s="116"/>
      <c r="J3821" s="116"/>
      <c r="K3821" s="116"/>
      <c r="L3821" s="116"/>
    </row>
    <row r="3822" spans="9:12" x14ac:dyDescent="0.25">
      <c r="I3822" s="116"/>
      <c r="J3822" s="116"/>
      <c r="K3822" s="116"/>
      <c r="L3822" s="116"/>
    </row>
    <row r="3823" spans="9:12" x14ac:dyDescent="0.25">
      <c r="I3823" s="116"/>
      <c r="J3823" s="116"/>
      <c r="K3823" s="116"/>
      <c r="L3823" s="116"/>
    </row>
    <row r="3824" spans="9:12" x14ac:dyDescent="0.25">
      <c r="I3824" s="116"/>
      <c r="J3824" s="116"/>
      <c r="K3824" s="116"/>
      <c r="L3824" s="116"/>
    </row>
    <row r="3825" spans="9:12" x14ac:dyDescent="0.25">
      <c r="I3825" s="116"/>
      <c r="J3825" s="116"/>
      <c r="K3825" s="116"/>
      <c r="L3825" s="116"/>
    </row>
    <row r="3826" spans="9:12" x14ac:dyDescent="0.25">
      <c r="I3826" s="116"/>
      <c r="J3826" s="116"/>
      <c r="K3826" s="116"/>
      <c r="L3826" s="116"/>
    </row>
    <row r="3827" spans="9:12" x14ac:dyDescent="0.25">
      <c r="I3827" s="116"/>
      <c r="J3827" s="116"/>
      <c r="K3827" s="116"/>
      <c r="L3827" s="116"/>
    </row>
    <row r="3828" spans="9:12" x14ac:dyDescent="0.25">
      <c r="I3828" s="116"/>
      <c r="J3828" s="116"/>
      <c r="K3828" s="116"/>
      <c r="L3828" s="116"/>
    </row>
    <row r="3829" spans="9:12" x14ac:dyDescent="0.25">
      <c r="I3829" s="116"/>
      <c r="J3829" s="116"/>
      <c r="K3829" s="116"/>
      <c r="L3829" s="116"/>
    </row>
    <row r="3830" spans="9:12" x14ac:dyDescent="0.25">
      <c r="I3830" s="116"/>
      <c r="J3830" s="116"/>
      <c r="K3830" s="116"/>
      <c r="L3830" s="116"/>
    </row>
    <row r="3831" spans="9:12" x14ac:dyDescent="0.25">
      <c r="I3831" s="116"/>
      <c r="J3831" s="116"/>
      <c r="K3831" s="116"/>
      <c r="L3831" s="116"/>
    </row>
    <row r="3832" spans="9:12" x14ac:dyDescent="0.25">
      <c r="I3832" s="116"/>
      <c r="J3832" s="116"/>
      <c r="K3832" s="116"/>
      <c r="L3832" s="116"/>
    </row>
    <row r="3833" spans="9:12" x14ac:dyDescent="0.25">
      <c r="I3833" s="116"/>
      <c r="J3833" s="116"/>
      <c r="K3833" s="116"/>
      <c r="L3833" s="116"/>
    </row>
    <row r="3834" spans="9:12" x14ac:dyDescent="0.25">
      <c r="I3834" s="116"/>
      <c r="J3834" s="116"/>
      <c r="K3834" s="116"/>
      <c r="L3834" s="116"/>
    </row>
    <row r="3835" spans="9:12" x14ac:dyDescent="0.25">
      <c r="I3835" s="116"/>
      <c r="J3835" s="116"/>
      <c r="K3835" s="116"/>
      <c r="L3835" s="116"/>
    </row>
    <row r="3836" spans="9:12" x14ac:dyDescent="0.25">
      <c r="I3836" s="116"/>
      <c r="J3836" s="116"/>
      <c r="K3836" s="116"/>
      <c r="L3836" s="116"/>
    </row>
    <row r="3837" spans="9:12" x14ac:dyDescent="0.25">
      <c r="I3837" s="116"/>
      <c r="J3837" s="116"/>
      <c r="K3837" s="116"/>
      <c r="L3837" s="116"/>
    </row>
    <row r="3838" spans="9:12" x14ac:dyDescent="0.25">
      <c r="I3838" s="116"/>
      <c r="J3838" s="116"/>
      <c r="K3838" s="116"/>
      <c r="L3838" s="116"/>
    </row>
    <row r="3839" spans="9:12" x14ac:dyDescent="0.25">
      <c r="I3839" s="116"/>
      <c r="J3839" s="116"/>
      <c r="K3839" s="116"/>
      <c r="L3839" s="116"/>
    </row>
    <row r="3840" spans="9:12" x14ac:dyDescent="0.25">
      <c r="I3840" s="116"/>
      <c r="J3840" s="116"/>
      <c r="K3840" s="116"/>
      <c r="L3840" s="116"/>
    </row>
    <row r="3841" spans="9:12" x14ac:dyDescent="0.25">
      <c r="I3841" s="116"/>
      <c r="J3841" s="116"/>
      <c r="K3841" s="116"/>
      <c r="L3841" s="116"/>
    </row>
    <row r="3842" spans="9:12" x14ac:dyDescent="0.25">
      <c r="I3842" s="116"/>
      <c r="J3842" s="116"/>
      <c r="K3842" s="116"/>
      <c r="L3842" s="116"/>
    </row>
    <row r="3843" spans="9:12" x14ac:dyDescent="0.25">
      <c r="I3843" s="116"/>
      <c r="J3843" s="116"/>
      <c r="K3843" s="116"/>
      <c r="L3843" s="116"/>
    </row>
    <row r="3844" spans="9:12" x14ac:dyDescent="0.25">
      <c r="I3844" s="116"/>
      <c r="J3844" s="116"/>
      <c r="K3844" s="116"/>
      <c r="L3844" s="116"/>
    </row>
    <row r="3845" spans="9:12" x14ac:dyDescent="0.25">
      <c r="I3845" s="116"/>
      <c r="J3845" s="116"/>
      <c r="K3845" s="116"/>
      <c r="L3845" s="116"/>
    </row>
    <row r="3846" spans="9:12" x14ac:dyDescent="0.25">
      <c r="I3846" s="116"/>
      <c r="J3846" s="116"/>
      <c r="K3846" s="116"/>
      <c r="L3846" s="116"/>
    </row>
    <row r="3847" spans="9:12" x14ac:dyDescent="0.25">
      <c r="I3847" s="116"/>
      <c r="J3847" s="116"/>
      <c r="K3847" s="116"/>
      <c r="L3847" s="116"/>
    </row>
    <row r="3848" spans="9:12" x14ac:dyDescent="0.25">
      <c r="I3848" s="116"/>
      <c r="J3848" s="116"/>
      <c r="K3848" s="116"/>
      <c r="L3848" s="116"/>
    </row>
    <row r="3849" spans="9:12" x14ac:dyDescent="0.25">
      <c r="I3849" s="116"/>
      <c r="J3849" s="116"/>
      <c r="K3849" s="116"/>
      <c r="L3849" s="116"/>
    </row>
    <row r="3850" spans="9:12" x14ac:dyDescent="0.25">
      <c r="I3850" s="116"/>
      <c r="J3850" s="116"/>
      <c r="K3850" s="116"/>
      <c r="L3850" s="116"/>
    </row>
    <row r="3851" spans="9:12" x14ac:dyDescent="0.25">
      <c r="I3851" s="116"/>
      <c r="J3851" s="116"/>
      <c r="K3851" s="116"/>
      <c r="L3851" s="116"/>
    </row>
    <row r="3852" spans="9:12" x14ac:dyDescent="0.25">
      <c r="I3852" s="116"/>
      <c r="J3852" s="116"/>
      <c r="K3852" s="116"/>
      <c r="L3852" s="116"/>
    </row>
    <row r="3853" spans="9:12" x14ac:dyDescent="0.25">
      <c r="I3853" s="116"/>
      <c r="J3853" s="116"/>
      <c r="K3853" s="116"/>
      <c r="L3853" s="116"/>
    </row>
    <row r="3854" spans="9:12" x14ac:dyDescent="0.25">
      <c r="I3854" s="116"/>
      <c r="J3854" s="116"/>
      <c r="K3854" s="116"/>
      <c r="L3854" s="116"/>
    </row>
    <row r="3855" spans="9:12" x14ac:dyDescent="0.25">
      <c r="I3855" s="116"/>
      <c r="J3855" s="116"/>
      <c r="K3855" s="116"/>
      <c r="L3855" s="116"/>
    </row>
    <row r="3856" spans="9:12" x14ac:dyDescent="0.25">
      <c r="I3856" s="116"/>
      <c r="J3856" s="116"/>
      <c r="K3856" s="116"/>
      <c r="L3856" s="116"/>
    </row>
    <row r="3857" spans="9:12" x14ac:dyDescent="0.25">
      <c r="I3857" s="116"/>
      <c r="J3857" s="116"/>
      <c r="K3857" s="116"/>
      <c r="L3857" s="116"/>
    </row>
    <row r="3858" spans="9:12" x14ac:dyDescent="0.25">
      <c r="I3858" s="116"/>
      <c r="J3858" s="116"/>
      <c r="K3858" s="116"/>
      <c r="L3858" s="116"/>
    </row>
    <row r="3859" spans="9:12" x14ac:dyDescent="0.25">
      <c r="I3859" s="116"/>
      <c r="J3859" s="116"/>
      <c r="K3859" s="116"/>
      <c r="L3859" s="116"/>
    </row>
    <row r="3860" spans="9:12" x14ac:dyDescent="0.25">
      <c r="I3860" s="116"/>
      <c r="J3860" s="116"/>
      <c r="K3860" s="116"/>
      <c r="L3860" s="116"/>
    </row>
    <row r="3861" spans="9:12" x14ac:dyDescent="0.25">
      <c r="I3861" s="116"/>
      <c r="J3861" s="116"/>
      <c r="K3861" s="116"/>
      <c r="L3861" s="116"/>
    </row>
    <row r="3862" spans="9:12" x14ac:dyDescent="0.25">
      <c r="I3862" s="116"/>
      <c r="J3862" s="116"/>
      <c r="K3862" s="116"/>
      <c r="L3862" s="116"/>
    </row>
    <row r="3863" spans="9:12" x14ac:dyDescent="0.25">
      <c r="I3863" s="116"/>
      <c r="J3863" s="116"/>
      <c r="K3863" s="116"/>
      <c r="L3863" s="116"/>
    </row>
    <row r="3864" spans="9:12" x14ac:dyDescent="0.25">
      <c r="I3864" s="116"/>
      <c r="J3864" s="116"/>
      <c r="K3864" s="116"/>
      <c r="L3864" s="116"/>
    </row>
    <row r="3865" spans="9:12" x14ac:dyDescent="0.25">
      <c r="I3865" s="116"/>
      <c r="J3865" s="116"/>
      <c r="K3865" s="116"/>
      <c r="L3865" s="116"/>
    </row>
    <row r="3866" spans="9:12" x14ac:dyDescent="0.25">
      <c r="I3866" s="116"/>
      <c r="J3866" s="116"/>
      <c r="K3866" s="116"/>
      <c r="L3866" s="116"/>
    </row>
    <row r="3867" spans="9:12" x14ac:dyDescent="0.25">
      <c r="I3867" s="116"/>
      <c r="J3867" s="116"/>
      <c r="K3867" s="116"/>
      <c r="L3867" s="116"/>
    </row>
    <row r="3868" spans="9:12" x14ac:dyDescent="0.25">
      <c r="I3868" s="116"/>
      <c r="J3868" s="116"/>
      <c r="K3868" s="116"/>
      <c r="L3868" s="116"/>
    </row>
    <row r="3869" spans="9:12" x14ac:dyDescent="0.25">
      <c r="I3869" s="116"/>
      <c r="J3869" s="116"/>
      <c r="K3869" s="116"/>
      <c r="L3869" s="116"/>
    </row>
    <row r="3870" spans="9:12" x14ac:dyDescent="0.25">
      <c r="I3870" s="116"/>
      <c r="J3870" s="116"/>
      <c r="K3870" s="116"/>
      <c r="L3870" s="116"/>
    </row>
    <row r="3871" spans="9:12" x14ac:dyDescent="0.25">
      <c r="I3871" s="116"/>
      <c r="J3871" s="116"/>
      <c r="K3871" s="116"/>
      <c r="L3871" s="116"/>
    </row>
    <row r="3872" spans="9:12" x14ac:dyDescent="0.25">
      <c r="I3872" s="116"/>
      <c r="J3872" s="116"/>
      <c r="K3872" s="116"/>
      <c r="L3872" s="116"/>
    </row>
    <row r="3873" spans="9:12" x14ac:dyDescent="0.25">
      <c r="I3873" s="116"/>
      <c r="J3873" s="116"/>
      <c r="K3873" s="116"/>
      <c r="L3873" s="116"/>
    </row>
    <row r="3874" spans="9:12" x14ac:dyDescent="0.25">
      <c r="I3874" s="116"/>
      <c r="J3874" s="116"/>
      <c r="K3874" s="116"/>
      <c r="L3874" s="116"/>
    </row>
    <row r="3875" spans="9:12" x14ac:dyDescent="0.25">
      <c r="I3875" s="116"/>
      <c r="J3875" s="116"/>
      <c r="K3875" s="116"/>
      <c r="L3875" s="116"/>
    </row>
    <row r="3876" spans="9:12" x14ac:dyDescent="0.25">
      <c r="I3876" s="116"/>
      <c r="J3876" s="116"/>
      <c r="K3876" s="116"/>
      <c r="L3876" s="116"/>
    </row>
    <row r="3877" spans="9:12" x14ac:dyDescent="0.25">
      <c r="I3877" s="116"/>
      <c r="J3877" s="116"/>
      <c r="K3877" s="116"/>
      <c r="L3877" s="116"/>
    </row>
    <row r="3878" spans="9:12" x14ac:dyDescent="0.25">
      <c r="I3878" s="116"/>
      <c r="J3878" s="116"/>
      <c r="K3878" s="116"/>
      <c r="L3878" s="116"/>
    </row>
    <row r="3879" spans="9:12" x14ac:dyDescent="0.25">
      <c r="I3879" s="116"/>
      <c r="J3879" s="116"/>
      <c r="K3879" s="116"/>
      <c r="L3879" s="116"/>
    </row>
    <row r="3880" spans="9:12" x14ac:dyDescent="0.25">
      <c r="I3880" s="116"/>
      <c r="J3880" s="116"/>
      <c r="K3880" s="116"/>
      <c r="L3880" s="116"/>
    </row>
    <row r="3881" spans="9:12" x14ac:dyDescent="0.25">
      <c r="I3881" s="116"/>
      <c r="J3881" s="116"/>
      <c r="K3881" s="116"/>
      <c r="L3881" s="116"/>
    </row>
    <row r="3882" spans="9:12" x14ac:dyDescent="0.25">
      <c r="I3882" s="116"/>
      <c r="J3882" s="116"/>
      <c r="K3882" s="116"/>
      <c r="L3882" s="116"/>
    </row>
    <row r="3883" spans="9:12" x14ac:dyDescent="0.25">
      <c r="I3883" s="116"/>
      <c r="J3883" s="116"/>
      <c r="K3883" s="116"/>
      <c r="L3883" s="116"/>
    </row>
    <row r="3884" spans="9:12" x14ac:dyDescent="0.25">
      <c r="I3884" s="116"/>
      <c r="J3884" s="116"/>
      <c r="K3884" s="116"/>
      <c r="L3884" s="116"/>
    </row>
    <row r="3885" spans="9:12" x14ac:dyDescent="0.25">
      <c r="I3885" s="116"/>
      <c r="J3885" s="116"/>
      <c r="K3885" s="116"/>
      <c r="L3885" s="116"/>
    </row>
    <row r="3886" spans="9:12" x14ac:dyDescent="0.25">
      <c r="I3886" s="116"/>
      <c r="J3886" s="116"/>
      <c r="K3886" s="116"/>
      <c r="L3886" s="116"/>
    </row>
    <row r="3887" spans="9:12" x14ac:dyDescent="0.25">
      <c r="I3887" s="116"/>
      <c r="J3887" s="116"/>
      <c r="K3887" s="116"/>
      <c r="L3887" s="116"/>
    </row>
    <row r="3888" spans="9:12" x14ac:dyDescent="0.25">
      <c r="I3888" s="116"/>
      <c r="J3888" s="116"/>
      <c r="K3888" s="116"/>
      <c r="L3888" s="116"/>
    </row>
    <row r="3889" spans="9:12" x14ac:dyDescent="0.25">
      <c r="I3889" s="116"/>
      <c r="J3889" s="116"/>
      <c r="K3889" s="116"/>
      <c r="L3889" s="116"/>
    </row>
    <row r="3890" spans="9:12" x14ac:dyDescent="0.25">
      <c r="I3890" s="116"/>
      <c r="J3890" s="116"/>
      <c r="K3890" s="116"/>
      <c r="L3890" s="116"/>
    </row>
    <row r="3891" spans="9:12" x14ac:dyDescent="0.25">
      <c r="I3891" s="116"/>
      <c r="J3891" s="116"/>
      <c r="K3891" s="116"/>
      <c r="L3891" s="116"/>
    </row>
    <row r="3892" spans="9:12" x14ac:dyDescent="0.25">
      <c r="I3892" s="116"/>
      <c r="J3892" s="116"/>
      <c r="K3892" s="116"/>
      <c r="L3892" s="116"/>
    </row>
    <row r="3893" spans="9:12" x14ac:dyDescent="0.25">
      <c r="I3893" s="116"/>
      <c r="J3893" s="116"/>
      <c r="K3893" s="116"/>
      <c r="L3893" s="116"/>
    </row>
    <row r="3894" spans="9:12" x14ac:dyDescent="0.25">
      <c r="I3894" s="116"/>
      <c r="J3894" s="116"/>
      <c r="K3894" s="116"/>
      <c r="L3894" s="116"/>
    </row>
    <row r="3895" spans="9:12" x14ac:dyDescent="0.25">
      <c r="I3895" s="116"/>
      <c r="J3895" s="116"/>
      <c r="K3895" s="116"/>
      <c r="L3895" s="116"/>
    </row>
    <row r="3896" spans="9:12" x14ac:dyDescent="0.25">
      <c r="I3896" s="116"/>
      <c r="J3896" s="116"/>
      <c r="K3896" s="116"/>
      <c r="L3896" s="116"/>
    </row>
    <row r="3897" spans="9:12" x14ac:dyDescent="0.25">
      <c r="I3897" s="116"/>
      <c r="J3897" s="116"/>
      <c r="K3897" s="116"/>
      <c r="L3897" s="116"/>
    </row>
    <row r="3898" spans="9:12" x14ac:dyDescent="0.25">
      <c r="I3898" s="116"/>
      <c r="J3898" s="116"/>
      <c r="K3898" s="116"/>
      <c r="L3898" s="116"/>
    </row>
    <row r="3899" spans="9:12" x14ac:dyDescent="0.25">
      <c r="I3899" s="116"/>
      <c r="J3899" s="116"/>
      <c r="K3899" s="116"/>
      <c r="L3899" s="116"/>
    </row>
    <row r="3900" spans="9:12" x14ac:dyDescent="0.25">
      <c r="I3900" s="116"/>
      <c r="J3900" s="116"/>
      <c r="K3900" s="116"/>
      <c r="L3900" s="116"/>
    </row>
    <row r="3901" spans="9:12" x14ac:dyDescent="0.25">
      <c r="I3901" s="116"/>
      <c r="J3901" s="116"/>
      <c r="K3901" s="116"/>
      <c r="L3901" s="116"/>
    </row>
    <row r="3902" spans="9:12" x14ac:dyDescent="0.25">
      <c r="I3902" s="116"/>
      <c r="J3902" s="116"/>
      <c r="K3902" s="116"/>
      <c r="L3902" s="116"/>
    </row>
    <row r="3903" spans="9:12" x14ac:dyDescent="0.25">
      <c r="I3903" s="116"/>
      <c r="J3903" s="116"/>
      <c r="K3903" s="116"/>
      <c r="L3903" s="116"/>
    </row>
    <row r="3904" spans="9:12" x14ac:dyDescent="0.25">
      <c r="I3904" s="116"/>
      <c r="J3904" s="116"/>
      <c r="K3904" s="116"/>
      <c r="L3904" s="116"/>
    </row>
    <row r="3905" spans="9:12" x14ac:dyDescent="0.25">
      <c r="I3905" s="116"/>
      <c r="J3905" s="116"/>
      <c r="K3905" s="116"/>
      <c r="L3905" s="116"/>
    </row>
    <row r="3906" spans="9:12" x14ac:dyDescent="0.25">
      <c r="I3906" s="116"/>
      <c r="J3906" s="116"/>
      <c r="K3906" s="116"/>
      <c r="L3906" s="116"/>
    </row>
    <row r="3907" spans="9:12" x14ac:dyDescent="0.25">
      <c r="I3907" s="116"/>
      <c r="J3907" s="116"/>
      <c r="K3907" s="116"/>
      <c r="L3907" s="116"/>
    </row>
    <row r="3908" spans="9:12" x14ac:dyDescent="0.25">
      <c r="I3908" s="116"/>
      <c r="J3908" s="116"/>
      <c r="K3908" s="116"/>
      <c r="L3908" s="116"/>
    </row>
    <row r="3909" spans="9:12" x14ac:dyDescent="0.25">
      <c r="I3909" s="116"/>
      <c r="J3909" s="116"/>
      <c r="K3909" s="116"/>
      <c r="L3909" s="116"/>
    </row>
    <row r="3910" spans="9:12" x14ac:dyDescent="0.25">
      <c r="I3910" s="116"/>
      <c r="J3910" s="116"/>
      <c r="K3910" s="116"/>
      <c r="L3910" s="116"/>
    </row>
    <row r="3911" spans="9:12" x14ac:dyDescent="0.25">
      <c r="I3911" s="116"/>
      <c r="J3911" s="116"/>
      <c r="K3911" s="116"/>
      <c r="L3911" s="116"/>
    </row>
    <row r="3912" spans="9:12" x14ac:dyDescent="0.25">
      <c r="I3912" s="116"/>
      <c r="J3912" s="116"/>
      <c r="K3912" s="116"/>
      <c r="L3912" s="116"/>
    </row>
    <row r="3913" spans="9:12" x14ac:dyDescent="0.25">
      <c r="I3913" s="116"/>
      <c r="J3913" s="116"/>
      <c r="K3913" s="116"/>
      <c r="L3913" s="116"/>
    </row>
    <row r="3914" spans="9:12" x14ac:dyDescent="0.25">
      <c r="I3914" s="116"/>
      <c r="J3914" s="116"/>
      <c r="K3914" s="116"/>
      <c r="L3914" s="116"/>
    </row>
    <row r="3915" spans="9:12" x14ac:dyDescent="0.25">
      <c r="I3915" s="116"/>
      <c r="J3915" s="116"/>
      <c r="K3915" s="116"/>
      <c r="L3915" s="116"/>
    </row>
    <row r="3916" spans="9:12" x14ac:dyDescent="0.25">
      <c r="I3916" s="116"/>
      <c r="J3916" s="116"/>
      <c r="K3916" s="116"/>
      <c r="L3916" s="116"/>
    </row>
    <row r="3917" spans="9:12" x14ac:dyDescent="0.25">
      <c r="I3917" s="116"/>
      <c r="J3917" s="116"/>
      <c r="K3917" s="116"/>
      <c r="L3917" s="116"/>
    </row>
    <row r="3918" spans="9:12" x14ac:dyDescent="0.25">
      <c r="I3918" s="116"/>
      <c r="J3918" s="116"/>
      <c r="K3918" s="116"/>
      <c r="L3918" s="116"/>
    </row>
    <row r="3919" spans="9:12" x14ac:dyDescent="0.25">
      <c r="I3919" s="116"/>
      <c r="J3919" s="116"/>
      <c r="K3919" s="116"/>
      <c r="L3919" s="116"/>
    </row>
    <row r="3920" spans="9:12" x14ac:dyDescent="0.25">
      <c r="I3920" s="116"/>
      <c r="J3920" s="116"/>
      <c r="K3920" s="116"/>
      <c r="L3920" s="116"/>
    </row>
    <row r="3921" spans="9:12" x14ac:dyDescent="0.25">
      <c r="I3921" s="116"/>
      <c r="J3921" s="116"/>
      <c r="K3921" s="116"/>
      <c r="L3921" s="116"/>
    </row>
    <row r="3922" spans="9:12" x14ac:dyDescent="0.25">
      <c r="I3922" s="116"/>
      <c r="J3922" s="116"/>
      <c r="K3922" s="116"/>
      <c r="L3922" s="116"/>
    </row>
    <row r="3923" spans="9:12" x14ac:dyDescent="0.25">
      <c r="I3923" s="116"/>
      <c r="J3923" s="116"/>
      <c r="K3923" s="116"/>
      <c r="L3923" s="116"/>
    </row>
    <row r="3924" spans="9:12" x14ac:dyDescent="0.25">
      <c r="I3924" s="116"/>
      <c r="J3924" s="116"/>
      <c r="K3924" s="116"/>
      <c r="L3924" s="116"/>
    </row>
    <row r="3925" spans="9:12" x14ac:dyDescent="0.25">
      <c r="I3925" s="116"/>
      <c r="J3925" s="116"/>
      <c r="K3925" s="116"/>
      <c r="L3925" s="116"/>
    </row>
    <row r="3926" spans="9:12" x14ac:dyDescent="0.25">
      <c r="I3926" s="116"/>
      <c r="J3926" s="116"/>
      <c r="K3926" s="116"/>
      <c r="L3926" s="116"/>
    </row>
    <row r="3927" spans="9:12" x14ac:dyDescent="0.25">
      <c r="I3927" s="116"/>
      <c r="J3927" s="116"/>
      <c r="K3927" s="116"/>
      <c r="L3927" s="116"/>
    </row>
    <row r="3928" spans="9:12" x14ac:dyDescent="0.25">
      <c r="I3928" s="116"/>
      <c r="J3928" s="116"/>
      <c r="K3928" s="116"/>
      <c r="L3928" s="116"/>
    </row>
    <row r="3929" spans="9:12" x14ac:dyDescent="0.25">
      <c r="I3929" s="116"/>
      <c r="J3929" s="116"/>
      <c r="K3929" s="116"/>
      <c r="L3929" s="116"/>
    </row>
    <row r="3930" spans="9:12" x14ac:dyDescent="0.25">
      <c r="I3930" s="116"/>
      <c r="J3930" s="116"/>
      <c r="K3930" s="116"/>
      <c r="L3930" s="116"/>
    </row>
    <row r="3931" spans="9:12" x14ac:dyDescent="0.25">
      <c r="I3931" s="116"/>
      <c r="J3931" s="116"/>
      <c r="K3931" s="116"/>
      <c r="L3931" s="116"/>
    </row>
    <row r="3932" spans="9:12" x14ac:dyDescent="0.25">
      <c r="I3932" s="116"/>
      <c r="J3932" s="116"/>
      <c r="K3932" s="116"/>
      <c r="L3932" s="116"/>
    </row>
    <row r="3933" spans="9:12" x14ac:dyDescent="0.25">
      <c r="I3933" s="116"/>
      <c r="J3933" s="116"/>
      <c r="K3933" s="116"/>
      <c r="L3933" s="116"/>
    </row>
    <row r="3934" spans="9:12" x14ac:dyDescent="0.25">
      <c r="I3934" s="116"/>
      <c r="J3934" s="116"/>
      <c r="K3934" s="116"/>
      <c r="L3934" s="116"/>
    </row>
    <row r="3935" spans="9:12" x14ac:dyDescent="0.25">
      <c r="I3935" s="116"/>
      <c r="J3935" s="116"/>
      <c r="K3935" s="116"/>
      <c r="L3935" s="116"/>
    </row>
    <row r="3936" spans="9:12" x14ac:dyDescent="0.25">
      <c r="I3936" s="116"/>
      <c r="J3936" s="116"/>
      <c r="K3936" s="116"/>
      <c r="L3936" s="116"/>
    </row>
    <row r="3937" spans="9:12" x14ac:dyDescent="0.25">
      <c r="I3937" s="116"/>
      <c r="J3937" s="116"/>
      <c r="K3937" s="116"/>
      <c r="L3937" s="116"/>
    </row>
    <row r="3938" spans="9:12" x14ac:dyDescent="0.25">
      <c r="I3938" s="116"/>
      <c r="J3938" s="116"/>
      <c r="K3938" s="116"/>
      <c r="L3938" s="116"/>
    </row>
    <row r="3939" spans="9:12" x14ac:dyDescent="0.25">
      <c r="I3939" s="116"/>
      <c r="J3939" s="116"/>
      <c r="K3939" s="116"/>
      <c r="L3939" s="116"/>
    </row>
    <row r="3940" spans="9:12" x14ac:dyDescent="0.25">
      <c r="I3940" s="116"/>
      <c r="J3940" s="116"/>
      <c r="K3940" s="116"/>
      <c r="L3940" s="116"/>
    </row>
    <row r="3941" spans="9:12" x14ac:dyDescent="0.25">
      <c r="I3941" s="116"/>
      <c r="J3941" s="116"/>
      <c r="K3941" s="116"/>
      <c r="L3941" s="116"/>
    </row>
    <row r="3942" spans="9:12" x14ac:dyDescent="0.25">
      <c r="I3942" s="116"/>
      <c r="J3942" s="116"/>
      <c r="K3942" s="116"/>
      <c r="L3942" s="116"/>
    </row>
    <row r="3943" spans="9:12" x14ac:dyDescent="0.25">
      <c r="I3943" s="116"/>
      <c r="J3943" s="116"/>
      <c r="K3943" s="116"/>
      <c r="L3943" s="116"/>
    </row>
    <row r="3944" spans="9:12" x14ac:dyDescent="0.25">
      <c r="I3944" s="116"/>
      <c r="J3944" s="116"/>
      <c r="K3944" s="116"/>
      <c r="L3944" s="116"/>
    </row>
    <row r="3945" spans="9:12" x14ac:dyDescent="0.25">
      <c r="I3945" s="116"/>
      <c r="J3945" s="116"/>
      <c r="K3945" s="116"/>
      <c r="L3945" s="116"/>
    </row>
    <row r="3946" spans="9:12" x14ac:dyDescent="0.25">
      <c r="I3946" s="116"/>
      <c r="J3946" s="116"/>
      <c r="K3946" s="116"/>
      <c r="L3946" s="116"/>
    </row>
    <row r="3947" spans="9:12" x14ac:dyDescent="0.25">
      <c r="I3947" s="116"/>
      <c r="J3947" s="116"/>
      <c r="K3947" s="116"/>
      <c r="L3947" s="116"/>
    </row>
    <row r="3948" spans="9:12" x14ac:dyDescent="0.25">
      <c r="I3948" s="116"/>
      <c r="J3948" s="116"/>
      <c r="K3948" s="116"/>
      <c r="L3948" s="116"/>
    </row>
    <row r="3949" spans="9:12" x14ac:dyDescent="0.25">
      <c r="I3949" s="116"/>
      <c r="J3949" s="116"/>
      <c r="K3949" s="116"/>
      <c r="L3949" s="116"/>
    </row>
    <row r="3950" spans="9:12" x14ac:dyDescent="0.25">
      <c r="I3950" s="116"/>
      <c r="J3950" s="116"/>
      <c r="K3950" s="116"/>
      <c r="L3950" s="116"/>
    </row>
    <row r="3951" spans="9:12" x14ac:dyDescent="0.25">
      <c r="I3951" s="116"/>
      <c r="J3951" s="116"/>
      <c r="K3951" s="116"/>
      <c r="L3951" s="116"/>
    </row>
    <row r="3952" spans="9:12" x14ac:dyDescent="0.25">
      <c r="I3952" s="116"/>
      <c r="J3952" s="116"/>
      <c r="K3952" s="116"/>
      <c r="L3952" s="116"/>
    </row>
    <row r="3953" spans="9:12" x14ac:dyDescent="0.25">
      <c r="I3953" s="116"/>
      <c r="J3953" s="116"/>
      <c r="K3953" s="116"/>
      <c r="L3953" s="116"/>
    </row>
    <row r="3954" spans="9:12" x14ac:dyDescent="0.25">
      <c r="I3954" s="116"/>
      <c r="J3954" s="116"/>
      <c r="K3954" s="116"/>
      <c r="L3954" s="116"/>
    </row>
    <row r="3955" spans="9:12" x14ac:dyDescent="0.25">
      <c r="I3955" s="116"/>
      <c r="J3955" s="116"/>
      <c r="K3955" s="116"/>
      <c r="L3955" s="116"/>
    </row>
    <row r="3956" spans="9:12" x14ac:dyDescent="0.25">
      <c r="I3956" s="116"/>
      <c r="J3956" s="116"/>
      <c r="K3956" s="116"/>
      <c r="L3956" s="116"/>
    </row>
    <row r="3957" spans="9:12" x14ac:dyDescent="0.25">
      <c r="I3957" s="116"/>
      <c r="J3957" s="116"/>
      <c r="K3957" s="116"/>
      <c r="L3957" s="116"/>
    </row>
    <row r="3958" spans="9:12" x14ac:dyDescent="0.25">
      <c r="I3958" s="116"/>
      <c r="J3958" s="116"/>
      <c r="K3958" s="116"/>
      <c r="L3958" s="116"/>
    </row>
    <row r="3959" spans="9:12" x14ac:dyDescent="0.25">
      <c r="I3959" s="116"/>
      <c r="J3959" s="116"/>
      <c r="K3959" s="116"/>
      <c r="L3959" s="116"/>
    </row>
    <row r="3960" spans="9:12" x14ac:dyDescent="0.25">
      <c r="I3960" s="116"/>
      <c r="J3960" s="116"/>
      <c r="K3960" s="116"/>
      <c r="L3960" s="116"/>
    </row>
    <row r="3961" spans="9:12" x14ac:dyDescent="0.25">
      <c r="I3961" s="116"/>
      <c r="J3961" s="116"/>
      <c r="K3961" s="116"/>
      <c r="L3961" s="116"/>
    </row>
    <row r="3962" spans="9:12" x14ac:dyDescent="0.25">
      <c r="I3962" s="116"/>
      <c r="J3962" s="116"/>
      <c r="K3962" s="116"/>
      <c r="L3962" s="116"/>
    </row>
    <row r="3963" spans="9:12" x14ac:dyDescent="0.25">
      <c r="I3963" s="116"/>
      <c r="J3963" s="116"/>
      <c r="K3963" s="116"/>
      <c r="L3963" s="116"/>
    </row>
    <row r="3964" spans="9:12" x14ac:dyDescent="0.25">
      <c r="I3964" s="116"/>
      <c r="J3964" s="116"/>
      <c r="K3964" s="116"/>
      <c r="L3964" s="116"/>
    </row>
    <row r="3965" spans="9:12" x14ac:dyDescent="0.25">
      <c r="I3965" s="116"/>
      <c r="J3965" s="116"/>
      <c r="K3965" s="116"/>
      <c r="L3965" s="116"/>
    </row>
    <row r="3966" spans="9:12" x14ac:dyDescent="0.25">
      <c r="I3966" s="116"/>
      <c r="J3966" s="116"/>
      <c r="K3966" s="116"/>
      <c r="L3966" s="116"/>
    </row>
    <row r="3967" spans="9:12" x14ac:dyDescent="0.25">
      <c r="I3967" s="116"/>
      <c r="J3967" s="116"/>
      <c r="K3967" s="116"/>
      <c r="L3967" s="116"/>
    </row>
    <row r="3968" spans="9:12" x14ac:dyDescent="0.25">
      <c r="I3968" s="116"/>
      <c r="J3968" s="116"/>
      <c r="K3968" s="116"/>
      <c r="L3968" s="116"/>
    </row>
    <row r="3969" spans="9:12" x14ac:dyDescent="0.25">
      <c r="I3969" s="116"/>
      <c r="J3969" s="116"/>
      <c r="K3969" s="116"/>
      <c r="L3969" s="116"/>
    </row>
    <row r="3970" spans="9:12" x14ac:dyDescent="0.25">
      <c r="I3970" s="116"/>
      <c r="J3970" s="116"/>
      <c r="K3970" s="116"/>
      <c r="L3970" s="116"/>
    </row>
    <row r="3971" spans="9:12" x14ac:dyDescent="0.25">
      <c r="I3971" s="116"/>
      <c r="J3971" s="116"/>
      <c r="K3971" s="116"/>
      <c r="L3971" s="116"/>
    </row>
    <row r="3972" spans="9:12" x14ac:dyDescent="0.25">
      <c r="I3972" s="116"/>
      <c r="J3972" s="116"/>
      <c r="K3972" s="116"/>
      <c r="L3972" s="116"/>
    </row>
    <row r="3973" spans="9:12" x14ac:dyDescent="0.25">
      <c r="I3973" s="116"/>
      <c r="J3973" s="116"/>
      <c r="K3973" s="116"/>
      <c r="L3973" s="116"/>
    </row>
    <row r="3974" spans="9:12" x14ac:dyDescent="0.25">
      <c r="I3974" s="116"/>
      <c r="J3974" s="116"/>
      <c r="K3974" s="116"/>
      <c r="L3974" s="116"/>
    </row>
    <row r="3975" spans="9:12" x14ac:dyDescent="0.25">
      <c r="I3975" s="116"/>
      <c r="J3975" s="116"/>
      <c r="K3975" s="116"/>
      <c r="L3975" s="116"/>
    </row>
    <row r="3976" spans="9:12" x14ac:dyDescent="0.25">
      <c r="I3976" s="116"/>
      <c r="J3976" s="116"/>
      <c r="K3976" s="116"/>
      <c r="L3976" s="116"/>
    </row>
    <row r="3977" spans="9:12" x14ac:dyDescent="0.25">
      <c r="I3977" s="116"/>
      <c r="J3977" s="116"/>
      <c r="K3977" s="116"/>
      <c r="L3977" s="116"/>
    </row>
    <row r="3978" spans="9:12" x14ac:dyDescent="0.25">
      <c r="I3978" s="116"/>
      <c r="J3978" s="116"/>
      <c r="K3978" s="116"/>
      <c r="L3978" s="116"/>
    </row>
    <row r="3979" spans="9:12" x14ac:dyDescent="0.25">
      <c r="I3979" s="116"/>
      <c r="J3979" s="116"/>
      <c r="K3979" s="116"/>
      <c r="L3979" s="116"/>
    </row>
    <row r="3980" spans="9:12" x14ac:dyDescent="0.25">
      <c r="I3980" s="116"/>
      <c r="J3980" s="116"/>
      <c r="K3980" s="116"/>
      <c r="L3980" s="116"/>
    </row>
    <row r="3981" spans="9:12" x14ac:dyDescent="0.25">
      <c r="I3981" s="116"/>
      <c r="J3981" s="116"/>
      <c r="K3981" s="116"/>
      <c r="L3981" s="116"/>
    </row>
    <row r="3982" spans="9:12" x14ac:dyDescent="0.25">
      <c r="I3982" s="116"/>
      <c r="J3982" s="116"/>
      <c r="K3982" s="116"/>
      <c r="L3982" s="116"/>
    </row>
    <row r="3983" spans="9:12" x14ac:dyDescent="0.25">
      <c r="I3983" s="116"/>
      <c r="J3983" s="116"/>
      <c r="K3983" s="116"/>
      <c r="L3983" s="116"/>
    </row>
    <row r="3984" spans="9:12" x14ac:dyDescent="0.25">
      <c r="I3984" s="116"/>
      <c r="J3984" s="116"/>
      <c r="K3984" s="116"/>
      <c r="L3984" s="116"/>
    </row>
    <row r="3985" spans="9:12" x14ac:dyDescent="0.25">
      <c r="I3985" s="116"/>
      <c r="J3985" s="116"/>
      <c r="K3985" s="116"/>
      <c r="L3985" s="116"/>
    </row>
    <row r="3986" spans="9:12" x14ac:dyDescent="0.25">
      <c r="I3986" s="116"/>
      <c r="J3986" s="116"/>
      <c r="K3986" s="116"/>
      <c r="L3986" s="116"/>
    </row>
    <row r="3987" spans="9:12" x14ac:dyDescent="0.25">
      <c r="I3987" s="116"/>
      <c r="J3987" s="116"/>
      <c r="K3987" s="116"/>
      <c r="L3987" s="116"/>
    </row>
    <row r="3988" spans="9:12" x14ac:dyDescent="0.25">
      <c r="I3988" s="116"/>
      <c r="J3988" s="116"/>
      <c r="K3988" s="116"/>
      <c r="L3988" s="116"/>
    </row>
    <row r="3989" spans="9:12" x14ac:dyDescent="0.25">
      <c r="I3989" s="116"/>
      <c r="J3989" s="116"/>
      <c r="K3989" s="116"/>
      <c r="L3989" s="116"/>
    </row>
    <row r="3990" spans="9:12" x14ac:dyDescent="0.25">
      <c r="I3990" s="116"/>
      <c r="J3990" s="116"/>
      <c r="K3990" s="116"/>
      <c r="L3990" s="116"/>
    </row>
    <row r="3991" spans="9:12" x14ac:dyDescent="0.25">
      <c r="I3991" s="116"/>
      <c r="J3991" s="116"/>
      <c r="K3991" s="116"/>
      <c r="L3991" s="116"/>
    </row>
    <row r="3992" spans="9:12" x14ac:dyDescent="0.25">
      <c r="I3992" s="116"/>
      <c r="J3992" s="116"/>
      <c r="K3992" s="116"/>
      <c r="L3992" s="116"/>
    </row>
    <row r="3993" spans="9:12" x14ac:dyDescent="0.25">
      <c r="I3993" s="116"/>
      <c r="J3993" s="116"/>
      <c r="K3993" s="116"/>
      <c r="L3993" s="116"/>
    </row>
    <row r="3994" spans="9:12" x14ac:dyDescent="0.25">
      <c r="I3994" s="116"/>
      <c r="J3994" s="116"/>
      <c r="K3994" s="116"/>
      <c r="L3994" s="116"/>
    </row>
    <row r="3995" spans="9:12" x14ac:dyDescent="0.25">
      <c r="I3995" s="116"/>
      <c r="J3995" s="116"/>
      <c r="K3995" s="116"/>
      <c r="L3995" s="116"/>
    </row>
    <row r="3996" spans="9:12" x14ac:dyDescent="0.25">
      <c r="I3996" s="116"/>
      <c r="J3996" s="116"/>
      <c r="K3996" s="116"/>
      <c r="L3996" s="116"/>
    </row>
    <row r="3997" spans="9:12" x14ac:dyDescent="0.25">
      <c r="I3997" s="116"/>
      <c r="J3997" s="116"/>
      <c r="K3997" s="116"/>
      <c r="L3997" s="116"/>
    </row>
    <row r="3998" spans="9:12" x14ac:dyDescent="0.25">
      <c r="I3998" s="116"/>
      <c r="J3998" s="116"/>
      <c r="K3998" s="116"/>
      <c r="L3998" s="116"/>
    </row>
    <row r="3999" spans="9:12" x14ac:dyDescent="0.25">
      <c r="I3999" s="116"/>
      <c r="J3999" s="116"/>
      <c r="K3999" s="116"/>
      <c r="L3999" s="116"/>
    </row>
    <row r="4000" spans="9:12" x14ac:dyDescent="0.25">
      <c r="I4000" s="116"/>
      <c r="J4000" s="116"/>
      <c r="K4000" s="116"/>
      <c r="L4000" s="116"/>
    </row>
    <row r="4001" spans="9:12" x14ac:dyDescent="0.25">
      <c r="I4001" s="116"/>
      <c r="J4001" s="116"/>
      <c r="K4001" s="116"/>
      <c r="L4001" s="116"/>
    </row>
    <row r="4002" spans="9:12" x14ac:dyDescent="0.25">
      <c r="I4002" s="116"/>
      <c r="J4002" s="116"/>
      <c r="K4002" s="116"/>
      <c r="L4002" s="116"/>
    </row>
    <row r="4003" spans="9:12" x14ac:dyDescent="0.25">
      <c r="I4003" s="116"/>
      <c r="J4003" s="116"/>
      <c r="K4003" s="116"/>
      <c r="L4003" s="116"/>
    </row>
    <row r="4004" spans="9:12" x14ac:dyDescent="0.25">
      <c r="I4004" s="116"/>
      <c r="J4004" s="116"/>
      <c r="K4004" s="116"/>
      <c r="L4004" s="116"/>
    </row>
    <row r="4005" spans="9:12" x14ac:dyDescent="0.25">
      <c r="I4005" s="116"/>
      <c r="J4005" s="116"/>
      <c r="K4005" s="116"/>
      <c r="L4005" s="116"/>
    </row>
    <row r="4006" spans="9:12" x14ac:dyDescent="0.25">
      <c r="I4006" s="116"/>
      <c r="J4006" s="116"/>
      <c r="K4006" s="116"/>
      <c r="L4006" s="116"/>
    </row>
    <row r="4007" spans="9:12" x14ac:dyDescent="0.25">
      <c r="I4007" s="116"/>
      <c r="J4007" s="116"/>
      <c r="K4007" s="116"/>
      <c r="L4007" s="116"/>
    </row>
    <row r="4008" spans="9:12" x14ac:dyDescent="0.25">
      <c r="I4008" s="116"/>
      <c r="J4008" s="116"/>
      <c r="K4008" s="116"/>
      <c r="L4008" s="116"/>
    </row>
    <row r="4009" spans="9:12" x14ac:dyDescent="0.25">
      <c r="I4009" s="116"/>
      <c r="J4009" s="116"/>
      <c r="K4009" s="116"/>
      <c r="L4009" s="116"/>
    </row>
    <row r="4010" spans="9:12" x14ac:dyDescent="0.25">
      <c r="I4010" s="116"/>
      <c r="J4010" s="116"/>
      <c r="K4010" s="116"/>
      <c r="L4010" s="116"/>
    </row>
    <row r="4011" spans="9:12" x14ac:dyDescent="0.25">
      <c r="I4011" s="116"/>
      <c r="J4011" s="116"/>
      <c r="K4011" s="116"/>
      <c r="L4011" s="116"/>
    </row>
    <row r="4012" spans="9:12" x14ac:dyDescent="0.25">
      <c r="I4012" s="116"/>
      <c r="J4012" s="116"/>
      <c r="K4012" s="116"/>
      <c r="L4012" s="116"/>
    </row>
    <row r="4013" spans="9:12" x14ac:dyDescent="0.25">
      <c r="I4013" s="116"/>
      <c r="J4013" s="116"/>
      <c r="K4013" s="116"/>
      <c r="L4013" s="116"/>
    </row>
    <row r="4014" spans="9:12" x14ac:dyDescent="0.25">
      <c r="I4014" s="116"/>
      <c r="J4014" s="116"/>
      <c r="K4014" s="116"/>
      <c r="L4014" s="116"/>
    </row>
    <row r="4015" spans="9:12" x14ac:dyDescent="0.25">
      <c r="I4015" s="116"/>
      <c r="J4015" s="116"/>
      <c r="K4015" s="116"/>
      <c r="L4015" s="116"/>
    </row>
    <row r="4016" spans="9:12" x14ac:dyDescent="0.25">
      <c r="I4016" s="116"/>
      <c r="J4016" s="116"/>
      <c r="K4016" s="116"/>
      <c r="L4016" s="116"/>
    </row>
    <row r="4017" spans="9:12" x14ac:dyDescent="0.25">
      <c r="I4017" s="116"/>
      <c r="J4017" s="116"/>
      <c r="K4017" s="116"/>
      <c r="L4017" s="116"/>
    </row>
    <row r="4018" spans="9:12" x14ac:dyDescent="0.25">
      <c r="I4018" s="116"/>
      <c r="J4018" s="116"/>
      <c r="K4018" s="116"/>
      <c r="L4018" s="116"/>
    </row>
    <row r="4019" spans="9:12" x14ac:dyDescent="0.25">
      <c r="I4019" s="116"/>
      <c r="J4019" s="116"/>
      <c r="K4019" s="116"/>
      <c r="L4019" s="116"/>
    </row>
    <row r="4020" spans="9:12" x14ac:dyDescent="0.25">
      <c r="I4020" s="116"/>
      <c r="J4020" s="116"/>
      <c r="K4020" s="116"/>
      <c r="L4020" s="116"/>
    </row>
    <row r="4021" spans="9:12" x14ac:dyDescent="0.25">
      <c r="I4021" s="116"/>
      <c r="J4021" s="116"/>
      <c r="K4021" s="116"/>
      <c r="L4021" s="116"/>
    </row>
    <row r="4022" spans="9:12" x14ac:dyDescent="0.25">
      <c r="I4022" s="116"/>
      <c r="J4022" s="116"/>
      <c r="K4022" s="116"/>
      <c r="L4022" s="116"/>
    </row>
    <row r="4023" spans="9:12" x14ac:dyDescent="0.25">
      <c r="I4023" s="116"/>
      <c r="J4023" s="116"/>
      <c r="K4023" s="116"/>
      <c r="L4023" s="116"/>
    </row>
    <row r="4024" spans="9:12" x14ac:dyDescent="0.25">
      <c r="I4024" s="116"/>
      <c r="J4024" s="116"/>
      <c r="K4024" s="116"/>
      <c r="L4024" s="116"/>
    </row>
    <row r="4025" spans="9:12" x14ac:dyDescent="0.25">
      <c r="I4025" s="116"/>
      <c r="J4025" s="116"/>
      <c r="K4025" s="116"/>
      <c r="L4025" s="116"/>
    </row>
    <row r="4026" spans="9:12" x14ac:dyDescent="0.25">
      <c r="I4026" s="116"/>
      <c r="J4026" s="116"/>
      <c r="K4026" s="116"/>
      <c r="L4026" s="116"/>
    </row>
    <row r="4027" spans="9:12" x14ac:dyDescent="0.25">
      <c r="I4027" s="116"/>
      <c r="J4027" s="116"/>
      <c r="K4027" s="116"/>
      <c r="L4027" s="116"/>
    </row>
    <row r="4028" spans="9:12" x14ac:dyDescent="0.25">
      <c r="I4028" s="116"/>
      <c r="J4028" s="116"/>
      <c r="K4028" s="116"/>
      <c r="L4028" s="116"/>
    </row>
    <row r="4029" spans="9:12" x14ac:dyDescent="0.25">
      <c r="I4029" s="116"/>
      <c r="J4029" s="116"/>
      <c r="K4029" s="116"/>
      <c r="L4029" s="116"/>
    </row>
    <row r="4030" spans="9:12" x14ac:dyDescent="0.25">
      <c r="I4030" s="116"/>
      <c r="J4030" s="116"/>
      <c r="K4030" s="116"/>
      <c r="L4030" s="116"/>
    </row>
    <row r="4031" spans="9:12" x14ac:dyDescent="0.25">
      <c r="I4031" s="116"/>
      <c r="J4031" s="116"/>
      <c r="K4031" s="116"/>
      <c r="L4031" s="116"/>
    </row>
    <row r="4032" spans="9:12" x14ac:dyDescent="0.25">
      <c r="I4032" s="116"/>
      <c r="J4032" s="116"/>
      <c r="K4032" s="116"/>
      <c r="L4032" s="116"/>
    </row>
    <row r="4033" spans="9:12" x14ac:dyDescent="0.25">
      <c r="I4033" s="116"/>
      <c r="J4033" s="116"/>
      <c r="K4033" s="116"/>
      <c r="L4033" s="116"/>
    </row>
    <row r="4034" spans="9:12" x14ac:dyDescent="0.25">
      <c r="I4034" s="116"/>
      <c r="J4034" s="116"/>
      <c r="K4034" s="116"/>
      <c r="L4034" s="116"/>
    </row>
    <row r="4035" spans="9:12" x14ac:dyDescent="0.25">
      <c r="I4035" s="116"/>
      <c r="J4035" s="116"/>
      <c r="K4035" s="116"/>
      <c r="L4035" s="116"/>
    </row>
    <row r="4036" spans="9:12" x14ac:dyDescent="0.25">
      <c r="I4036" s="116"/>
      <c r="J4036" s="116"/>
      <c r="K4036" s="116"/>
      <c r="L4036" s="116"/>
    </row>
    <row r="4037" spans="9:12" x14ac:dyDescent="0.25">
      <c r="I4037" s="116"/>
      <c r="J4037" s="116"/>
      <c r="K4037" s="116"/>
      <c r="L4037" s="116"/>
    </row>
    <row r="4038" spans="9:12" x14ac:dyDescent="0.25">
      <c r="I4038" s="116"/>
      <c r="J4038" s="116"/>
      <c r="K4038" s="116"/>
      <c r="L4038" s="116"/>
    </row>
    <row r="4039" spans="9:12" x14ac:dyDescent="0.25">
      <c r="I4039" s="116"/>
      <c r="J4039" s="116"/>
      <c r="K4039" s="116"/>
      <c r="L4039" s="116"/>
    </row>
    <row r="4040" spans="9:12" x14ac:dyDescent="0.25">
      <c r="I4040" s="116"/>
      <c r="J4040" s="116"/>
      <c r="K4040" s="116"/>
      <c r="L4040" s="116"/>
    </row>
    <row r="4041" spans="9:12" x14ac:dyDescent="0.25">
      <c r="I4041" s="116"/>
      <c r="J4041" s="116"/>
      <c r="K4041" s="116"/>
      <c r="L4041" s="116"/>
    </row>
    <row r="4042" spans="9:12" x14ac:dyDescent="0.25">
      <c r="I4042" s="116"/>
      <c r="J4042" s="116"/>
      <c r="K4042" s="116"/>
      <c r="L4042" s="116"/>
    </row>
    <row r="4043" spans="9:12" x14ac:dyDescent="0.25">
      <c r="I4043" s="116"/>
      <c r="J4043" s="116"/>
      <c r="K4043" s="116"/>
      <c r="L4043" s="116"/>
    </row>
    <row r="4044" spans="9:12" x14ac:dyDescent="0.25">
      <c r="I4044" s="116"/>
      <c r="J4044" s="116"/>
      <c r="K4044" s="116"/>
      <c r="L4044" s="116"/>
    </row>
    <row r="4045" spans="9:12" x14ac:dyDescent="0.25">
      <c r="I4045" s="116"/>
      <c r="J4045" s="116"/>
      <c r="K4045" s="116"/>
      <c r="L4045" s="116"/>
    </row>
    <row r="4046" spans="9:12" x14ac:dyDescent="0.25">
      <c r="I4046" s="116"/>
      <c r="J4046" s="116"/>
      <c r="K4046" s="116"/>
      <c r="L4046" s="116"/>
    </row>
    <row r="4047" spans="9:12" x14ac:dyDescent="0.25">
      <c r="I4047" s="116"/>
      <c r="J4047" s="116"/>
      <c r="K4047" s="116"/>
      <c r="L4047" s="116"/>
    </row>
    <row r="4048" spans="9:12" x14ac:dyDescent="0.25">
      <c r="I4048" s="116"/>
      <c r="J4048" s="116"/>
      <c r="K4048" s="116"/>
      <c r="L4048" s="116"/>
    </row>
    <row r="4049" spans="9:12" x14ac:dyDescent="0.25">
      <c r="I4049" s="116"/>
      <c r="J4049" s="116"/>
      <c r="K4049" s="116"/>
      <c r="L4049" s="116"/>
    </row>
    <row r="4050" spans="9:12" x14ac:dyDescent="0.25">
      <c r="I4050" s="116"/>
      <c r="J4050" s="116"/>
      <c r="K4050" s="116"/>
      <c r="L4050" s="116"/>
    </row>
    <row r="4051" spans="9:12" x14ac:dyDescent="0.25">
      <c r="I4051" s="116"/>
      <c r="J4051" s="116"/>
      <c r="K4051" s="116"/>
      <c r="L4051" s="116"/>
    </row>
    <row r="4052" spans="9:12" x14ac:dyDescent="0.25">
      <c r="I4052" s="116"/>
      <c r="J4052" s="116"/>
      <c r="K4052" s="116"/>
      <c r="L4052" s="116"/>
    </row>
    <row r="4053" spans="9:12" x14ac:dyDescent="0.25">
      <c r="I4053" s="116"/>
      <c r="J4053" s="116"/>
      <c r="K4053" s="116"/>
      <c r="L4053" s="116"/>
    </row>
    <row r="4054" spans="9:12" x14ac:dyDescent="0.25">
      <c r="I4054" s="116"/>
      <c r="J4054" s="116"/>
      <c r="K4054" s="116"/>
      <c r="L4054" s="116"/>
    </row>
    <row r="4055" spans="9:12" x14ac:dyDescent="0.25">
      <c r="I4055" s="116"/>
      <c r="J4055" s="116"/>
      <c r="K4055" s="116"/>
      <c r="L4055" s="116"/>
    </row>
    <row r="4056" spans="9:12" x14ac:dyDescent="0.25">
      <c r="I4056" s="116"/>
      <c r="J4056" s="116"/>
      <c r="K4056" s="116"/>
      <c r="L4056" s="116"/>
    </row>
    <row r="4057" spans="9:12" x14ac:dyDescent="0.25">
      <c r="I4057" s="116"/>
      <c r="J4057" s="116"/>
      <c r="K4057" s="116"/>
      <c r="L4057" s="116"/>
    </row>
    <row r="4058" spans="9:12" x14ac:dyDescent="0.25">
      <c r="I4058" s="116"/>
      <c r="J4058" s="116"/>
      <c r="K4058" s="116"/>
      <c r="L4058" s="116"/>
    </row>
    <row r="4059" spans="9:12" x14ac:dyDescent="0.25">
      <c r="I4059" s="116"/>
      <c r="J4059" s="116"/>
      <c r="K4059" s="116"/>
      <c r="L4059" s="116"/>
    </row>
    <row r="4060" spans="9:12" x14ac:dyDescent="0.25">
      <c r="I4060" s="116"/>
      <c r="J4060" s="116"/>
      <c r="K4060" s="116"/>
      <c r="L4060" s="116"/>
    </row>
    <row r="4061" spans="9:12" x14ac:dyDescent="0.25">
      <c r="I4061" s="116"/>
      <c r="J4061" s="116"/>
      <c r="K4061" s="116"/>
      <c r="L4061" s="116"/>
    </row>
    <row r="4062" spans="9:12" x14ac:dyDescent="0.25">
      <c r="I4062" s="116"/>
      <c r="J4062" s="116"/>
      <c r="K4062" s="116"/>
      <c r="L4062" s="116"/>
    </row>
    <row r="4063" spans="9:12" x14ac:dyDescent="0.25">
      <c r="I4063" s="116"/>
      <c r="J4063" s="116"/>
      <c r="K4063" s="116"/>
      <c r="L4063" s="116"/>
    </row>
    <row r="4064" spans="9:12" x14ac:dyDescent="0.25">
      <c r="I4064" s="116"/>
      <c r="J4064" s="116"/>
      <c r="K4064" s="116"/>
      <c r="L4064" s="116"/>
    </row>
    <row r="4065" spans="9:12" x14ac:dyDescent="0.25">
      <c r="I4065" s="116"/>
      <c r="J4065" s="116"/>
      <c r="K4065" s="116"/>
      <c r="L4065" s="116"/>
    </row>
    <row r="4066" spans="9:12" x14ac:dyDescent="0.25">
      <c r="I4066" s="116"/>
      <c r="J4066" s="116"/>
      <c r="K4066" s="116"/>
      <c r="L4066" s="116"/>
    </row>
    <row r="4067" spans="9:12" x14ac:dyDescent="0.25">
      <c r="I4067" s="116"/>
      <c r="J4067" s="116"/>
      <c r="K4067" s="116"/>
      <c r="L4067" s="116"/>
    </row>
    <row r="4068" spans="9:12" x14ac:dyDescent="0.25">
      <c r="I4068" s="116"/>
      <c r="J4068" s="116"/>
      <c r="K4068" s="116"/>
      <c r="L4068" s="116"/>
    </row>
    <row r="4069" spans="9:12" x14ac:dyDescent="0.25">
      <c r="I4069" s="116"/>
      <c r="J4069" s="116"/>
      <c r="K4069" s="116"/>
      <c r="L4069" s="116"/>
    </row>
    <row r="4070" spans="9:12" x14ac:dyDescent="0.25">
      <c r="I4070" s="116"/>
      <c r="J4070" s="116"/>
      <c r="K4070" s="116"/>
      <c r="L4070" s="116"/>
    </row>
    <row r="4071" spans="9:12" x14ac:dyDescent="0.25">
      <c r="I4071" s="116"/>
      <c r="J4071" s="116"/>
      <c r="K4071" s="116"/>
      <c r="L4071" s="116"/>
    </row>
    <row r="4072" spans="9:12" x14ac:dyDescent="0.25">
      <c r="I4072" s="116"/>
      <c r="J4072" s="116"/>
      <c r="K4072" s="116"/>
      <c r="L4072" s="116"/>
    </row>
    <row r="4073" spans="9:12" x14ac:dyDescent="0.25">
      <c r="I4073" s="116"/>
      <c r="J4073" s="116"/>
      <c r="K4073" s="116"/>
      <c r="L4073" s="116"/>
    </row>
    <row r="4074" spans="9:12" x14ac:dyDescent="0.25">
      <c r="I4074" s="116"/>
      <c r="J4074" s="116"/>
      <c r="K4074" s="116"/>
      <c r="L4074" s="116"/>
    </row>
    <row r="4075" spans="9:12" x14ac:dyDescent="0.25">
      <c r="I4075" s="116"/>
      <c r="J4075" s="116"/>
      <c r="K4075" s="116"/>
      <c r="L4075" s="116"/>
    </row>
    <row r="4076" spans="9:12" x14ac:dyDescent="0.25">
      <c r="I4076" s="116"/>
      <c r="J4076" s="116"/>
      <c r="K4076" s="116"/>
      <c r="L4076" s="116"/>
    </row>
    <row r="4077" spans="9:12" x14ac:dyDescent="0.25">
      <c r="I4077" s="116"/>
      <c r="J4077" s="116"/>
      <c r="K4077" s="116"/>
      <c r="L4077" s="116"/>
    </row>
    <row r="4078" spans="9:12" x14ac:dyDescent="0.25">
      <c r="I4078" s="116"/>
      <c r="J4078" s="116"/>
      <c r="K4078" s="116"/>
      <c r="L4078" s="116"/>
    </row>
    <row r="4079" spans="9:12" x14ac:dyDescent="0.25">
      <c r="I4079" s="116"/>
      <c r="J4079" s="116"/>
      <c r="K4079" s="116"/>
      <c r="L4079" s="116"/>
    </row>
    <row r="4080" spans="9:12" x14ac:dyDescent="0.25">
      <c r="I4080" s="116"/>
      <c r="J4080" s="116"/>
      <c r="K4080" s="116"/>
      <c r="L4080" s="116"/>
    </row>
    <row r="4081" spans="9:12" x14ac:dyDescent="0.25">
      <c r="I4081" s="116"/>
      <c r="J4081" s="116"/>
      <c r="K4081" s="116"/>
      <c r="L4081" s="116"/>
    </row>
    <row r="4082" spans="9:12" x14ac:dyDescent="0.25">
      <c r="I4082" s="116"/>
      <c r="J4082" s="116"/>
      <c r="K4082" s="116"/>
      <c r="L4082" s="116"/>
    </row>
    <row r="4083" spans="9:12" x14ac:dyDescent="0.25">
      <c r="I4083" s="116"/>
      <c r="J4083" s="116"/>
      <c r="K4083" s="116"/>
      <c r="L4083" s="116"/>
    </row>
    <row r="4084" spans="9:12" x14ac:dyDescent="0.25">
      <c r="I4084" s="116"/>
      <c r="J4084" s="116"/>
      <c r="K4084" s="116"/>
      <c r="L4084" s="116"/>
    </row>
    <row r="4085" spans="9:12" x14ac:dyDescent="0.25">
      <c r="I4085" s="116"/>
      <c r="J4085" s="116"/>
      <c r="K4085" s="116"/>
      <c r="L4085" s="116"/>
    </row>
    <row r="4086" spans="9:12" x14ac:dyDescent="0.25">
      <c r="I4086" s="116"/>
      <c r="J4086" s="116"/>
      <c r="K4086" s="116"/>
      <c r="L4086" s="116"/>
    </row>
    <row r="4087" spans="9:12" x14ac:dyDescent="0.25">
      <c r="I4087" s="116"/>
      <c r="J4087" s="116"/>
      <c r="K4087" s="116"/>
      <c r="L4087" s="116"/>
    </row>
    <row r="4088" spans="9:12" x14ac:dyDescent="0.25">
      <c r="I4088" s="116"/>
      <c r="J4088" s="116"/>
      <c r="K4088" s="116"/>
      <c r="L4088" s="116"/>
    </row>
    <row r="4089" spans="9:12" x14ac:dyDescent="0.25">
      <c r="I4089" s="116"/>
      <c r="J4089" s="116"/>
      <c r="K4089" s="116"/>
      <c r="L4089" s="116"/>
    </row>
    <row r="4090" spans="9:12" x14ac:dyDescent="0.25">
      <c r="I4090" s="116"/>
      <c r="J4090" s="116"/>
      <c r="K4090" s="116"/>
      <c r="L4090" s="116"/>
    </row>
    <row r="4091" spans="9:12" x14ac:dyDescent="0.25">
      <c r="I4091" s="116"/>
      <c r="J4091" s="116"/>
      <c r="K4091" s="116"/>
      <c r="L4091" s="116"/>
    </row>
    <row r="4092" spans="9:12" x14ac:dyDescent="0.25">
      <c r="I4092" s="116"/>
      <c r="J4092" s="116"/>
      <c r="K4092" s="116"/>
      <c r="L4092" s="116"/>
    </row>
    <row r="4093" spans="9:12" x14ac:dyDescent="0.25">
      <c r="I4093" s="116"/>
      <c r="J4093" s="116"/>
      <c r="K4093" s="116"/>
      <c r="L4093" s="116"/>
    </row>
    <row r="4094" spans="9:12" x14ac:dyDescent="0.25">
      <c r="I4094" s="116"/>
      <c r="J4094" s="116"/>
      <c r="K4094" s="116"/>
      <c r="L4094" s="116"/>
    </row>
    <row r="4095" spans="9:12" x14ac:dyDescent="0.25">
      <c r="I4095" s="116"/>
      <c r="J4095" s="116"/>
      <c r="K4095" s="116"/>
      <c r="L4095" s="116"/>
    </row>
    <row r="4096" spans="9:12" x14ac:dyDescent="0.25">
      <c r="I4096" s="116"/>
      <c r="J4096" s="116"/>
      <c r="K4096" s="116"/>
      <c r="L4096" s="116"/>
    </row>
    <row r="4097" spans="9:12" x14ac:dyDescent="0.25">
      <c r="I4097" s="116"/>
      <c r="J4097" s="116"/>
      <c r="K4097" s="116"/>
      <c r="L4097" s="116"/>
    </row>
    <row r="4098" spans="9:12" x14ac:dyDescent="0.25">
      <c r="I4098" s="116"/>
      <c r="J4098" s="116"/>
      <c r="K4098" s="116"/>
      <c r="L4098" s="116"/>
    </row>
    <row r="4099" spans="9:12" x14ac:dyDescent="0.25">
      <c r="I4099" s="116"/>
      <c r="J4099" s="116"/>
      <c r="K4099" s="116"/>
      <c r="L4099" s="116"/>
    </row>
    <row r="4100" spans="9:12" x14ac:dyDescent="0.25">
      <c r="I4100" s="116"/>
      <c r="J4100" s="116"/>
      <c r="K4100" s="116"/>
      <c r="L4100" s="116"/>
    </row>
    <row r="4101" spans="9:12" x14ac:dyDescent="0.25">
      <c r="I4101" s="116"/>
      <c r="J4101" s="116"/>
      <c r="K4101" s="116"/>
      <c r="L4101" s="116"/>
    </row>
    <row r="4102" spans="9:12" x14ac:dyDescent="0.25">
      <c r="I4102" s="116"/>
      <c r="J4102" s="116"/>
      <c r="K4102" s="116"/>
      <c r="L4102" s="116"/>
    </row>
    <row r="4103" spans="9:12" x14ac:dyDescent="0.25">
      <c r="I4103" s="116"/>
      <c r="J4103" s="116"/>
      <c r="K4103" s="116"/>
      <c r="L4103" s="116"/>
    </row>
    <row r="4104" spans="9:12" x14ac:dyDescent="0.25">
      <c r="I4104" s="116"/>
      <c r="J4104" s="116"/>
      <c r="K4104" s="116"/>
      <c r="L4104" s="116"/>
    </row>
    <row r="4105" spans="9:12" x14ac:dyDescent="0.25">
      <c r="I4105" s="116"/>
      <c r="J4105" s="116"/>
      <c r="K4105" s="116"/>
      <c r="L4105" s="116"/>
    </row>
    <row r="4106" spans="9:12" x14ac:dyDescent="0.25">
      <c r="I4106" s="116"/>
      <c r="J4106" s="116"/>
      <c r="K4106" s="116"/>
      <c r="L4106" s="116"/>
    </row>
    <row r="4107" spans="9:12" x14ac:dyDescent="0.25">
      <c r="I4107" s="116"/>
      <c r="J4107" s="116"/>
      <c r="K4107" s="116"/>
      <c r="L4107" s="116"/>
    </row>
    <row r="4108" spans="9:12" x14ac:dyDescent="0.25">
      <c r="I4108" s="116"/>
      <c r="J4108" s="116"/>
      <c r="K4108" s="116"/>
      <c r="L4108" s="116"/>
    </row>
    <row r="4109" spans="9:12" x14ac:dyDescent="0.25">
      <c r="I4109" s="116"/>
      <c r="J4109" s="116"/>
      <c r="K4109" s="116"/>
      <c r="L4109" s="116"/>
    </row>
    <row r="4110" spans="9:12" x14ac:dyDescent="0.25">
      <c r="I4110" s="116"/>
      <c r="J4110" s="116"/>
      <c r="K4110" s="116"/>
      <c r="L4110" s="116"/>
    </row>
    <row r="4111" spans="9:12" x14ac:dyDescent="0.25">
      <c r="I4111" s="116"/>
      <c r="J4111" s="116"/>
      <c r="K4111" s="116"/>
      <c r="L4111" s="116"/>
    </row>
    <row r="4112" spans="9:12" x14ac:dyDescent="0.25">
      <c r="I4112" s="116"/>
      <c r="J4112" s="116"/>
      <c r="K4112" s="116"/>
      <c r="L4112" s="116"/>
    </row>
    <row r="4113" spans="9:12" x14ac:dyDescent="0.25">
      <c r="I4113" s="116"/>
      <c r="J4113" s="116"/>
      <c r="K4113" s="116"/>
      <c r="L4113" s="116"/>
    </row>
    <row r="4114" spans="9:12" x14ac:dyDescent="0.25">
      <c r="I4114" s="116"/>
      <c r="J4114" s="116"/>
      <c r="K4114" s="116"/>
      <c r="L4114" s="116"/>
    </row>
    <row r="4115" spans="9:12" x14ac:dyDescent="0.25">
      <c r="I4115" s="116"/>
      <c r="J4115" s="116"/>
      <c r="K4115" s="116"/>
      <c r="L4115" s="116"/>
    </row>
    <row r="4116" spans="9:12" x14ac:dyDescent="0.25">
      <c r="I4116" s="116"/>
      <c r="J4116" s="116"/>
      <c r="K4116" s="116"/>
      <c r="L4116" s="116"/>
    </row>
    <row r="4117" spans="9:12" x14ac:dyDescent="0.25">
      <c r="I4117" s="116"/>
      <c r="J4117" s="116"/>
      <c r="K4117" s="116"/>
      <c r="L4117" s="116"/>
    </row>
    <row r="4118" spans="9:12" x14ac:dyDescent="0.25">
      <c r="I4118" s="116"/>
      <c r="J4118" s="116"/>
      <c r="K4118" s="116"/>
      <c r="L4118" s="116"/>
    </row>
    <row r="4119" spans="9:12" x14ac:dyDescent="0.25">
      <c r="I4119" s="116"/>
      <c r="J4119" s="116"/>
      <c r="K4119" s="116"/>
      <c r="L4119" s="116"/>
    </row>
    <row r="4120" spans="9:12" x14ac:dyDescent="0.25">
      <c r="I4120" s="116"/>
      <c r="J4120" s="116"/>
      <c r="K4120" s="116"/>
      <c r="L4120" s="116"/>
    </row>
    <row r="4121" spans="9:12" x14ac:dyDescent="0.25">
      <c r="I4121" s="116"/>
      <c r="J4121" s="116"/>
      <c r="K4121" s="116"/>
      <c r="L4121" s="116"/>
    </row>
    <row r="4122" spans="9:12" x14ac:dyDescent="0.25">
      <c r="I4122" s="116"/>
      <c r="J4122" s="116"/>
      <c r="K4122" s="116"/>
      <c r="L4122" s="116"/>
    </row>
    <row r="4123" spans="9:12" x14ac:dyDescent="0.25">
      <c r="I4123" s="116"/>
      <c r="J4123" s="116"/>
      <c r="K4123" s="116"/>
      <c r="L4123" s="116"/>
    </row>
    <row r="4124" spans="9:12" x14ac:dyDescent="0.25">
      <c r="I4124" s="116"/>
      <c r="J4124" s="116"/>
      <c r="K4124" s="116"/>
      <c r="L4124" s="116"/>
    </row>
    <row r="4125" spans="9:12" x14ac:dyDescent="0.25">
      <c r="I4125" s="116"/>
      <c r="J4125" s="116"/>
      <c r="K4125" s="116"/>
      <c r="L4125" s="116"/>
    </row>
    <row r="4126" spans="9:12" x14ac:dyDescent="0.25">
      <c r="I4126" s="116"/>
      <c r="J4126" s="116"/>
      <c r="K4126" s="116"/>
      <c r="L4126" s="116"/>
    </row>
    <row r="4127" spans="9:12" x14ac:dyDescent="0.25">
      <c r="I4127" s="116"/>
      <c r="J4127" s="116"/>
      <c r="K4127" s="116"/>
      <c r="L4127" s="116"/>
    </row>
    <row r="4128" spans="9:12" x14ac:dyDescent="0.25">
      <c r="I4128" s="116"/>
      <c r="J4128" s="116"/>
      <c r="K4128" s="116"/>
      <c r="L4128" s="116"/>
    </row>
    <row r="4129" spans="9:12" x14ac:dyDescent="0.25">
      <c r="I4129" s="116"/>
      <c r="J4129" s="116"/>
      <c r="K4129" s="116"/>
      <c r="L4129" s="116"/>
    </row>
    <row r="4130" spans="9:12" x14ac:dyDescent="0.25">
      <c r="I4130" s="116"/>
      <c r="J4130" s="116"/>
      <c r="K4130" s="116"/>
      <c r="L4130" s="116"/>
    </row>
    <row r="4131" spans="9:12" x14ac:dyDescent="0.25">
      <c r="I4131" s="116"/>
      <c r="J4131" s="116"/>
      <c r="K4131" s="116"/>
      <c r="L4131" s="116"/>
    </row>
    <row r="4132" spans="9:12" x14ac:dyDescent="0.25">
      <c r="I4132" s="116"/>
      <c r="J4132" s="116"/>
      <c r="K4132" s="116"/>
      <c r="L4132" s="116"/>
    </row>
    <row r="4133" spans="9:12" x14ac:dyDescent="0.25">
      <c r="I4133" s="116"/>
      <c r="J4133" s="116"/>
      <c r="K4133" s="116"/>
      <c r="L4133" s="116"/>
    </row>
    <row r="4134" spans="9:12" x14ac:dyDescent="0.25">
      <c r="I4134" s="116"/>
      <c r="J4134" s="116"/>
      <c r="K4134" s="116"/>
      <c r="L4134" s="116"/>
    </row>
    <row r="4135" spans="9:12" x14ac:dyDescent="0.25">
      <c r="I4135" s="116"/>
      <c r="J4135" s="116"/>
      <c r="K4135" s="116"/>
      <c r="L4135" s="116"/>
    </row>
    <row r="4136" spans="9:12" x14ac:dyDescent="0.25">
      <c r="I4136" s="116"/>
      <c r="J4136" s="116"/>
      <c r="K4136" s="116"/>
      <c r="L4136" s="116"/>
    </row>
    <row r="4137" spans="9:12" x14ac:dyDescent="0.25">
      <c r="I4137" s="116"/>
      <c r="J4137" s="116"/>
      <c r="K4137" s="116"/>
      <c r="L4137" s="116"/>
    </row>
    <row r="4138" spans="9:12" x14ac:dyDescent="0.25">
      <c r="I4138" s="116"/>
      <c r="J4138" s="116"/>
      <c r="K4138" s="116"/>
      <c r="L4138" s="116"/>
    </row>
    <row r="4139" spans="9:12" x14ac:dyDescent="0.25">
      <c r="I4139" s="116"/>
      <c r="J4139" s="116"/>
      <c r="K4139" s="116"/>
      <c r="L4139" s="116"/>
    </row>
    <row r="4140" spans="9:12" x14ac:dyDescent="0.25">
      <c r="I4140" s="116"/>
      <c r="J4140" s="116"/>
      <c r="K4140" s="116"/>
      <c r="L4140" s="116"/>
    </row>
    <row r="4141" spans="9:12" x14ac:dyDescent="0.25">
      <c r="I4141" s="116"/>
      <c r="J4141" s="116"/>
      <c r="K4141" s="116"/>
      <c r="L4141" s="116"/>
    </row>
    <row r="4142" spans="9:12" x14ac:dyDescent="0.25">
      <c r="I4142" s="116"/>
      <c r="J4142" s="116"/>
      <c r="K4142" s="116"/>
      <c r="L4142" s="116"/>
    </row>
    <row r="4143" spans="9:12" x14ac:dyDescent="0.25">
      <c r="I4143" s="116"/>
      <c r="J4143" s="116"/>
      <c r="K4143" s="116"/>
      <c r="L4143" s="116"/>
    </row>
    <row r="4144" spans="9:12" x14ac:dyDescent="0.25">
      <c r="I4144" s="116"/>
      <c r="J4144" s="116"/>
      <c r="K4144" s="116"/>
      <c r="L4144" s="116"/>
    </row>
    <row r="4145" spans="9:12" x14ac:dyDescent="0.25">
      <c r="I4145" s="116"/>
      <c r="J4145" s="116"/>
      <c r="K4145" s="116"/>
      <c r="L4145" s="116"/>
    </row>
    <row r="4146" spans="9:12" x14ac:dyDescent="0.25">
      <c r="I4146" s="116"/>
      <c r="J4146" s="116"/>
      <c r="K4146" s="116"/>
      <c r="L4146" s="116"/>
    </row>
    <row r="4147" spans="9:12" x14ac:dyDescent="0.25">
      <c r="I4147" s="116"/>
      <c r="J4147" s="116"/>
      <c r="K4147" s="116"/>
      <c r="L4147" s="116"/>
    </row>
    <row r="4148" spans="9:12" x14ac:dyDescent="0.25">
      <c r="I4148" s="116"/>
      <c r="J4148" s="116"/>
      <c r="K4148" s="116"/>
      <c r="L4148" s="116"/>
    </row>
    <row r="4149" spans="9:12" x14ac:dyDescent="0.25">
      <c r="I4149" s="116"/>
      <c r="J4149" s="116"/>
      <c r="K4149" s="116"/>
      <c r="L4149" s="116"/>
    </row>
    <row r="4150" spans="9:12" x14ac:dyDescent="0.25">
      <c r="I4150" s="116"/>
      <c r="J4150" s="116"/>
      <c r="K4150" s="116"/>
      <c r="L4150" s="116"/>
    </row>
    <row r="4151" spans="9:12" x14ac:dyDescent="0.25">
      <c r="I4151" s="116"/>
      <c r="J4151" s="116"/>
      <c r="K4151" s="116"/>
      <c r="L4151" s="116"/>
    </row>
    <row r="4152" spans="9:12" x14ac:dyDescent="0.25">
      <c r="I4152" s="116"/>
      <c r="J4152" s="116"/>
      <c r="K4152" s="116"/>
      <c r="L4152" s="116"/>
    </row>
    <row r="4153" spans="9:12" x14ac:dyDescent="0.25">
      <c r="I4153" s="116"/>
      <c r="J4153" s="116"/>
      <c r="K4153" s="116"/>
      <c r="L4153" s="116"/>
    </row>
    <row r="4154" spans="9:12" x14ac:dyDescent="0.25">
      <c r="I4154" s="116"/>
      <c r="J4154" s="116"/>
      <c r="K4154" s="116"/>
      <c r="L4154" s="116"/>
    </row>
    <row r="4155" spans="9:12" x14ac:dyDescent="0.25">
      <c r="I4155" s="116"/>
      <c r="J4155" s="116"/>
      <c r="K4155" s="116"/>
      <c r="L4155" s="116"/>
    </row>
    <row r="4156" spans="9:12" x14ac:dyDescent="0.25">
      <c r="I4156" s="116"/>
      <c r="J4156" s="116"/>
      <c r="K4156" s="116"/>
      <c r="L4156" s="116"/>
    </row>
    <row r="4157" spans="9:12" x14ac:dyDescent="0.25">
      <c r="I4157" s="116"/>
      <c r="J4157" s="116"/>
      <c r="K4157" s="116"/>
      <c r="L4157" s="116"/>
    </row>
    <row r="4158" spans="9:12" x14ac:dyDescent="0.25">
      <c r="I4158" s="116"/>
      <c r="J4158" s="116"/>
      <c r="K4158" s="116"/>
      <c r="L4158" s="116"/>
    </row>
    <row r="4159" spans="9:12" x14ac:dyDescent="0.25">
      <c r="I4159" s="116"/>
      <c r="J4159" s="116"/>
      <c r="K4159" s="116"/>
      <c r="L4159" s="116"/>
    </row>
    <row r="4160" spans="9:12" x14ac:dyDescent="0.25">
      <c r="I4160" s="116"/>
      <c r="J4160" s="116"/>
      <c r="K4160" s="116"/>
      <c r="L4160" s="116"/>
    </row>
    <row r="4161" spans="9:12" x14ac:dyDescent="0.25">
      <c r="I4161" s="116"/>
      <c r="J4161" s="116"/>
      <c r="K4161" s="116"/>
      <c r="L4161" s="116"/>
    </row>
    <row r="4162" spans="9:12" x14ac:dyDescent="0.25">
      <c r="I4162" s="116"/>
      <c r="J4162" s="116"/>
      <c r="K4162" s="116"/>
      <c r="L4162" s="116"/>
    </row>
    <row r="4163" spans="9:12" x14ac:dyDescent="0.25">
      <c r="I4163" s="116"/>
      <c r="J4163" s="116"/>
      <c r="K4163" s="116"/>
      <c r="L4163" s="116"/>
    </row>
    <row r="4164" spans="9:12" x14ac:dyDescent="0.25">
      <c r="I4164" s="116"/>
      <c r="J4164" s="116"/>
      <c r="K4164" s="116"/>
      <c r="L4164" s="116"/>
    </row>
    <row r="4165" spans="9:12" x14ac:dyDescent="0.25">
      <c r="I4165" s="116"/>
      <c r="J4165" s="116"/>
      <c r="K4165" s="116"/>
      <c r="L4165" s="116"/>
    </row>
    <row r="4166" spans="9:12" x14ac:dyDescent="0.25">
      <c r="I4166" s="116"/>
      <c r="J4166" s="116"/>
      <c r="K4166" s="116"/>
      <c r="L4166" s="116"/>
    </row>
    <row r="4167" spans="9:12" x14ac:dyDescent="0.25">
      <c r="I4167" s="116"/>
      <c r="J4167" s="116"/>
      <c r="K4167" s="116"/>
      <c r="L4167" s="116"/>
    </row>
    <row r="4168" spans="9:12" x14ac:dyDescent="0.25">
      <c r="I4168" s="116"/>
      <c r="J4168" s="116"/>
      <c r="K4168" s="116"/>
      <c r="L4168" s="116"/>
    </row>
    <row r="4169" spans="9:12" x14ac:dyDescent="0.25">
      <c r="I4169" s="116"/>
      <c r="J4169" s="116"/>
      <c r="K4169" s="116"/>
      <c r="L4169" s="116"/>
    </row>
    <row r="4170" spans="9:12" x14ac:dyDescent="0.25">
      <c r="I4170" s="116"/>
      <c r="J4170" s="116"/>
      <c r="K4170" s="116"/>
      <c r="L4170" s="116"/>
    </row>
    <row r="4171" spans="9:12" x14ac:dyDescent="0.25">
      <c r="I4171" s="116"/>
      <c r="J4171" s="116"/>
      <c r="K4171" s="116"/>
      <c r="L4171" s="116"/>
    </row>
    <row r="4172" spans="9:12" x14ac:dyDescent="0.25">
      <c r="I4172" s="116"/>
      <c r="J4172" s="116"/>
      <c r="K4172" s="116"/>
      <c r="L4172" s="116"/>
    </row>
    <row r="4173" spans="9:12" x14ac:dyDescent="0.25">
      <c r="I4173" s="116"/>
      <c r="J4173" s="116"/>
      <c r="K4173" s="116"/>
      <c r="L4173" s="116"/>
    </row>
    <row r="4174" spans="9:12" x14ac:dyDescent="0.25">
      <c r="I4174" s="116"/>
      <c r="J4174" s="116"/>
      <c r="K4174" s="116"/>
      <c r="L4174" s="116"/>
    </row>
    <row r="4175" spans="9:12" x14ac:dyDescent="0.25">
      <c r="I4175" s="116"/>
      <c r="J4175" s="116"/>
      <c r="K4175" s="116"/>
      <c r="L4175" s="116"/>
    </row>
    <row r="4176" spans="9:12" x14ac:dyDescent="0.25">
      <c r="I4176" s="116"/>
      <c r="J4176" s="116"/>
      <c r="K4176" s="116"/>
      <c r="L4176" s="116"/>
    </row>
    <row r="4177" spans="9:12" x14ac:dyDescent="0.25">
      <c r="I4177" s="116"/>
      <c r="J4177" s="116"/>
      <c r="K4177" s="116"/>
      <c r="L4177" s="116"/>
    </row>
    <row r="4178" spans="9:12" x14ac:dyDescent="0.25">
      <c r="I4178" s="116"/>
      <c r="J4178" s="116"/>
      <c r="K4178" s="116"/>
      <c r="L4178" s="116"/>
    </row>
    <row r="4179" spans="9:12" x14ac:dyDescent="0.25">
      <c r="I4179" s="116"/>
      <c r="J4179" s="116"/>
      <c r="K4179" s="116"/>
      <c r="L4179" s="116"/>
    </row>
    <row r="4180" spans="9:12" x14ac:dyDescent="0.25">
      <c r="I4180" s="116"/>
      <c r="J4180" s="116"/>
      <c r="K4180" s="116"/>
      <c r="L4180" s="116"/>
    </row>
    <row r="4181" spans="9:12" x14ac:dyDescent="0.25">
      <c r="I4181" s="116"/>
      <c r="J4181" s="116"/>
      <c r="K4181" s="116"/>
      <c r="L4181" s="116"/>
    </row>
    <row r="4182" spans="9:12" x14ac:dyDescent="0.25">
      <c r="I4182" s="116"/>
      <c r="J4182" s="116"/>
      <c r="K4182" s="116"/>
      <c r="L4182" s="116"/>
    </row>
    <row r="4183" spans="9:12" x14ac:dyDescent="0.25">
      <c r="I4183" s="116"/>
      <c r="J4183" s="116"/>
      <c r="K4183" s="116"/>
      <c r="L4183" s="116"/>
    </row>
    <row r="4184" spans="9:12" x14ac:dyDescent="0.25">
      <c r="I4184" s="116"/>
      <c r="J4184" s="116"/>
      <c r="K4184" s="116"/>
      <c r="L4184" s="116"/>
    </row>
    <row r="4185" spans="9:12" x14ac:dyDescent="0.25">
      <c r="I4185" s="116"/>
      <c r="J4185" s="116"/>
      <c r="K4185" s="116"/>
      <c r="L4185" s="116"/>
    </row>
    <row r="4186" spans="9:12" x14ac:dyDescent="0.25">
      <c r="I4186" s="116"/>
      <c r="J4186" s="116"/>
      <c r="K4186" s="116"/>
      <c r="L4186" s="116"/>
    </row>
    <row r="4187" spans="9:12" x14ac:dyDescent="0.25">
      <c r="I4187" s="116"/>
      <c r="J4187" s="116"/>
      <c r="K4187" s="116"/>
      <c r="L4187" s="116"/>
    </row>
    <row r="4188" spans="9:12" x14ac:dyDescent="0.25">
      <c r="I4188" s="116"/>
      <c r="J4188" s="116"/>
      <c r="K4188" s="116"/>
      <c r="L4188" s="116"/>
    </row>
    <row r="4189" spans="9:12" x14ac:dyDescent="0.25">
      <c r="I4189" s="116"/>
      <c r="J4189" s="116"/>
      <c r="K4189" s="116"/>
      <c r="L4189" s="116"/>
    </row>
    <row r="4190" spans="9:12" x14ac:dyDescent="0.25">
      <c r="I4190" s="116"/>
      <c r="J4190" s="116"/>
      <c r="K4190" s="116"/>
      <c r="L4190" s="116"/>
    </row>
    <row r="4191" spans="9:12" x14ac:dyDescent="0.25">
      <c r="I4191" s="116"/>
      <c r="J4191" s="116"/>
      <c r="K4191" s="116"/>
      <c r="L4191" s="116"/>
    </row>
    <row r="4192" spans="9:12" x14ac:dyDescent="0.25">
      <c r="I4192" s="116"/>
      <c r="J4192" s="116"/>
      <c r="K4192" s="116"/>
      <c r="L4192" s="116"/>
    </row>
    <row r="4193" spans="9:12" x14ac:dyDescent="0.25">
      <c r="I4193" s="116"/>
      <c r="J4193" s="116"/>
      <c r="K4193" s="116"/>
      <c r="L4193" s="116"/>
    </row>
    <row r="4194" spans="9:12" x14ac:dyDescent="0.25">
      <c r="I4194" s="116"/>
      <c r="J4194" s="116"/>
      <c r="K4194" s="116"/>
      <c r="L4194" s="116"/>
    </row>
    <row r="4195" spans="9:12" x14ac:dyDescent="0.25">
      <c r="I4195" s="116"/>
      <c r="J4195" s="116"/>
      <c r="K4195" s="116"/>
      <c r="L4195" s="116"/>
    </row>
    <row r="4196" spans="9:12" x14ac:dyDescent="0.25">
      <c r="I4196" s="116"/>
      <c r="J4196" s="116"/>
      <c r="K4196" s="116"/>
      <c r="L4196" s="116"/>
    </row>
    <row r="4197" spans="9:12" x14ac:dyDescent="0.25">
      <c r="I4197" s="116"/>
      <c r="J4197" s="116"/>
      <c r="K4197" s="116"/>
      <c r="L4197" s="116"/>
    </row>
    <row r="4198" spans="9:12" x14ac:dyDescent="0.25">
      <c r="I4198" s="116"/>
      <c r="J4198" s="116"/>
      <c r="K4198" s="116"/>
      <c r="L4198" s="116"/>
    </row>
    <row r="4199" spans="9:12" x14ac:dyDescent="0.25">
      <c r="I4199" s="116"/>
      <c r="J4199" s="116"/>
      <c r="K4199" s="116"/>
      <c r="L4199" s="116"/>
    </row>
    <row r="4200" spans="9:12" x14ac:dyDescent="0.25">
      <c r="I4200" s="116"/>
      <c r="J4200" s="116"/>
      <c r="K4200" s="116"/>
      <c r="L4200" s="116"/>
    </row>
    <row r="4201" spans="9:12" x14ac:dyDescent="0.25">
      <c r="I4201" s="116"/>
      <c r="J4201" s="116"/>
      <c r="K4201" s="116"/>
      <c r="L4201" s="116"/>
    </row>
    <row r="4202" spans="9:12" x14ac:dyDescent="0.25">
      <c r="I4202" s="116"/>
      <c r="J4202" s="116"/>
      <c r="K4202" s="116"/>
      <c r="L4202" s="116"/>
    </row>
    <row r="4203" spans="9:12" x14ac:dyDescent="0.25">
      <c r="I4203" s="116"/>
      <c r="J4203" s="116"/>
      <c r="K4203" s="116"/>
      <c r="L4203" s="116"/>
    </row>
    <row r="4204" spans="9:12" x14ac:dyDescent="0.25">
      <c r="I4204" s="116"/>
      <c r="J4204" s="116"/>
      <c r="K4204" s="116"/>
      <c r="L4204" s="116"/>
    </row>
    <row r="4205" spans="9:12" x14ac:dyDescent="0.25">
      <c r="I4205" s="116"/>
      <c r="J4205" s="116"/>
      <c r="K4205" s="116"/>
      <c r="L4205" s="116"/>
    </row>
    <row r="4206" spans="9:12" x14ac:dyDescent="0.25">
      <c r="I4206" s="116"/>
      <c r="J4206" s="116"/>
      <c r="K4206" s="116"/>
      <c r="L4206" s="116"/>
    </row>
    <row r="4207" spans="9:12" x14ac:dyDescent="0.25">
      <c r="I4207" s="116"/>
      <c r="J4207" s="116"/>
      <c r="K4207" s="116"/>
      <c r="L4207" s="116"/>
    </row>
    <row r="4208" spans="9:12" x14ac:dyDescent="0.25">
      <c r="I4208" s="116"/>
      <c r="J4208" s="116"/>
      <c r="K4208" s="116"/>
      <c r="L4208" s="116"/>
    </row>
    <row r="4209" spans="9:12" x14ac:dyDescent="0.25">
      <c r="I4209" s="116"/>
      <c r="J4209" s="116"/>
      <c r="K4209" s="116"/>
      <c r="L4209" s="116"/>
    </row>
    <row r="4210" spans="9:12" x14ac:dyDescent="0.25">
      <c r="I4210" s="116"/>
      <c r="J4210" s="116"/>
      <c r="K4210" s="116"/>
      <c r="L4210" s="116"/>
    </row>
    <row r="4211" spans="9:12" x14ac:dyDescent="0.25">
      <c r="I4211" s="116"/>
      <c r="J4211" s="116"/>
      <c r="K4211" s="116"/>
      <c r="L4211" s="116"/>
    </row>
    <row r="4212" spans="9:12" x14ac:dyDescent="0.25">
      <c r="I4212" s="116"/>
      <c r="J4212" s="116"/>
      <c r="K4212" s="116"/>
      <c r="L4212" s="116"/>
    </row>
    <row r="4213" spans="9:12" x14ac:dyDescent="0.25">
      <c r="I4213" s="116"/>
      <c r="J4213" s="116"/>
      <c r="K4213" s="116"/>
      <c r="L4213" s="116"/>
    </row>
    <row r="4214" spans="9:12" x14ac:dyDescent="0.25">
      <c r="I4214" s="116"/>
      <c r="J4214" s="116"/>
      <c r="K4214" s="116"/>
      <c r="L4214" s="116"/>
    </row>
    <row r="4215" spans="9:12" x14ac:dyDescent="0.25">
      <c r="I4215" s="116"/>
      <c r="J4215" s="116"/>
      <c r="K4215" s="116"/>
      <c r="L4215" s="116"/>
    </row>
    <row r="4216" spans="9:12" x14ac:dyDescent="0.25">
      <c r="I4216" s="116"/>
      <c r="J4216" s="116"/>
      <c r="K4216" s="116"/>
      <c r="L4216" s="116"/>
    </row>
    <row r="4217" spans="9:12" x14ac:dyDescent="0.25">
      <c r="I4217" s="116"/>
      <c r="J4217" s="116"/>
      <c r="K4217" s="116"/>
      <c r="L4217" s="116"/>
    </row>
    <row r="4218" spans="9:12" x14ac:dyDescent="0.25">
      <c r="I4218" s="116"/>
      <c r="J4218" s="116"/>
      <c r="K4218" s="116"/>
      <c r="L4218" s="116"/>
    </row>
    <row r="4219" spans="9:12" x14ac:dyDescent="0.25">
      <c r="I4219" s="116"/>
      <c r="J4219" s="116"/>
      <c r="K4219" s="116"/>
      <c r="L4219" s="116"/>
    </row>
    <row r="4220" spans="9:12" x14ac:dyDescent="0.25">
      <c r="I4220" s="116"/>
      <c r="J4220" s="116"/>
      <c r="K4220" s="116"/>
      <c r="L4220" s="116"/>
    </row>
    <row r="4221" spans="9:12" x14ac:dyDescent="0.25">
      <c r="I4221" s="116"/>
      <c r="J4221" s="116"/>
      <c r="K4221" s="116"/>
      <c r="L4221" s="116"/>
    </row>
    <row r="4222" spans="9:12" x14ac:dyDescent="0.25">
      <c r="I4222" s="116"/>
      <c r="J4222" s="116"/>
      <c r="K4222" s="116"/>
      <c r="L4222" s="116"/>
    </row>
    <row r="4223" spans="9:12" x14ac:dyDescent="0.25">
      <c r="I4223" s="116"/>
      <c r="J4223" s="116"/>
      <c r="K4223" s="116"/>
      <c r="L4223" s="116"/>
    </row>
    <row r="4224" spans="9:12" x14ac:dyDescent="0.25">
      <c r="I4224" s="116"/>
      <c r="J4224" s="116"/>
      <c r="K4224" s="116"/>
      <c r="L4224" s="116"/>
    </row>
    <row r="4225" spans="9:12" x14ac:dyDescent="0.25">
      <c r="I4225" s="116"/>
      <c r="J4225" s="116"/>
      <c r="K4225" s="116"/>
      <c r="L4225" s="116"/>
    </row>
    <row r="4226" spans="9:12" x14ac:dyDescent="0.25">
      <c r="I4226" s="116"/>
      <c r="J4226" s="116"/>
      <c r="K4226" s="116"/>
      <c r="L4226" s="116"/>
    </row>
    <row r="4227" spans="9:12" x14ac:dyDescent="0.25">
      <c r="I4227" s="116"/>
      <c r="J4227" s="116"/>
      <c r="K4227" s="116"/>
      <c r="L4227" s="116"/>
    </row>
    <row r="4228" spans="9:12" x14ac:dyDescent="0.25">
      <c r="I4228" s="116"/>
      <c r="J4228" s="116"/>
      <c r="K4228" s="116"/>
      <c r="L4228" s="116"/>
    </row>
    <row r="4229" spans="9:12" x14ac:dyDescent="0.25">
      <c r="I4229" s="116"/>
      <c r="J4229" s="116"/>
      <c r="K4229" s="116"/>
      <c r="L4229" s="116"/>
    </row>
    <row r="4230" spans="9:12" x14ac:dyDescent="0.25">
      <c r="I4230" s="116"/>
      <c r="J4230" s="116"/>
      <c r="K4230" s="116"/>
      <c r="L4230" s="116"/>
    </row>
    <row r="4231" spans="9:12" x14ac:dyDescent="0.25">
      <c r="I4231" s="116"/>
      <c r="J4231" s="116"/>
      <c r="K4231" s="116"/>
      <c r="L4231" s="116"/>
    </row>
    <row r="4232" spans="9:12" x14ac:dyDescent="0.25">
      <c r="I4232" s="116"/>
      <c r="J4232" s="116"/>
      <c r="K4232" s="116"/>
      <c r="L4232" s="116"/>
    </row>
    <row r="4233" spans="9:12" x14ac:dyDescent="0.25">
      <c r="I4233" s="116"/>
      <c r="J4233" s="116"/>
      <c r="K4233" s="116"/>
      <c r="L4233" s="116"/>
    </row>
    <row r="4234" spans="9:12" x14ac:dyDescent="0.25">
      <c r="I4234" s="116"/>
      <c r="J4234" s="116"/>
      <c r="K4234" s="116"/>
      <c r="L4234" s="116"/>
    </row>
    <row r="4235" spans="9:12" x14ac:dyDescent="0.25">
      <c r="I4235" s="116"/>
      <c r="J4235" s="116"/>
      <c r="K4235" s="116"/>
      <c r="L4235" s="116"/>
    </row>
    <row r="4236" spans="9:12" x14ac:dyDescent="0.25">
      <c r="I4236" s="116"/>
      <c r="J4236" s="116"/>
      <c r="K4236" s="116"/>
      <c r="L4236" s="116"/>
    </row>
    <row r="4237" spans="9:12" x14ac:dyDescent="0.25">
      <c r="I4237" s="116"/>
      <c r="J4237" s="116"/>
      <c r="K4237" s="116"/>
      <c r="L4237" s="116"/>
    </row>
    <row r="4238" spans="9:12" x14ac:dyDescent="0.25">
      <c r="I4238" s="116"/>
      <c r="J4238" s="116"/>
      <c r="K4238" s="116"/>
      <c r="L4238" s="116"/>
    </row>
    <row r="4239" spans="9:12" x14ac:dyDescent="0.25">
      <c r="I4239" s="116"/>
      <c r="J4239" s="116"/>
      <c r="K4239" s="116"/>
      <c r="L4239" s="116"/>
    </row>
    <row r="4240" spans="9:12" x14ac:dyDescent="0.25">
      <c r="I4240" s="116"/>
      <c r="J4240" s="116"/>
      <c r="K4240" s="116"/>
      <c r="L4240" s="116"/>
    </row>
    <row r="4241" spans="9:12" x14ac:dyDescent="0.25">
      <c r="I4241" s="116"/>
      <c r="J4241" s="116"/>
      <c r="K4241" s="116"/>
      <c r="L4241" s="116"/>
    </row>
    <row r="4242" spans="9:12" x14ac:dyDescent="0.25">
      <c r="I4242" s="116"/>
      <c r="J4242" s="116"/>
      <c r="K4242" s="116"/>
      <c r="L4242" s="116"/>
    </row>
    <row r="4243" spans="9:12" x14ac:dyDescent="0.25">
      <c r="I4243" s="116"/>
      <c r="J4243" s="116"/>
      <c r="K4243" s="116"/>
      <c r="L4243" s="116"/>
    </row>
    <row r="4244" spans="9:12" x14ac:dyDescent="0.25">
      <c r="I4244" s="116"/>
      <c r="J4244" s="116"/>
      <c r="K4244" s="116"/>
      <c r="L4244" s="116"/>
    </row>
    <row r="4245" spans="9:12" x14ac:dyDescent="0.25">
      <c r="I4245" s="116"/>
      <c r="J4245" s="116"/>
      <c r="K4245" s="116"/>
      <c r="L4245" s="116"/>
    </row>
    <row r="4246" spans="9:12" x14ac:dyDescent="0.25">
      <c r="I4246" s="116"/>
      <c r="J4246" s="116"/>
      <c r="K4246" s="116"/>
      <c r="L4246" s="116"/>
    </row>
    <row r="4247" spans="9:12" x14ac:dyDescent="0.25">
      <c r="I4247" s="116"/>
      <c r="J4247" s="116"/>
      <c r="K4247" s="116"/>
      <c r="L4247" s="116"/>
    </row>
    <row r="4248" spans="9:12" x14ac:dyDescent="0.25">
      <c r="I4248" s="116"/>
      <c r="J4248" s="116"/>
      <c r="K4248" s="116"/>
      <c r="L4248" s="116"/>
    </row>
    <row r="4249" spans="9:12" x14ac:dyDescent="0.25">
      <c r="I4249" s="116"/>
      <c r="J4249" s="116"/>
      <c r="K4249" s="116"/>
      <c r="L4249" s="116"/>
    </row>
    <row r="4250" spans="9:12" x14ac:dyDescent="0.25">
      <c r="I4250" s="116"/>
      <c r="J4250" s="116"/>
      <c r="K4250" s="116"/>
      <c r="L4250" s="116"/>
    </row>
    <row r="4251" spans="9:12" x14ac:dyDescent="0.25">
      <c r="I4251" s="116"/>
      <c r="J4251" s="116"/>
      <c r="K4251" s="116"/>
      <c r="L4251" s="116"/>
    </row>
    <row r="4252" spans="9:12" x14ac:dyDescent="0.25">
      <c r="I4252" s="116"/>
      <c r="J4252" s="116"/>
      <c r="K4252" s="116"/>
      <c r="L4252" s="116"/>
    </row>
    <row r="4253" spans="9:12" x14ac:dyDescent="0.25">
      <c r="I4253" s="116"/>
      <c r="J4253" s="116"/>
      <c r="K4253" s="116"/>
      <c r="L4253" s="116"/>
    </row>
    <row r="4254" spans="9:12" x14ac:dyDescent="0.25">
      <c r="I4254" s="116"/>
      <c r="J4254" s="116"/>
      <c r="K4254" s="116"/>
      <c r="L4254" s="116"/>
    </row>
    <row r="4255" spans="9:12" x14ac:dyDescent="0.25">
      <c r="I4255" s="116"/>
      <c r="J4255" s="116"/>
      <c r="K4255" s="116"/>
      <c r="L4255" s="116"/>
    </row>
    <row r="4256" spans="9:12" x14ac:dyDescent="0.25">
      <c r="I4256" s="116"/>
      <c r="J4256" s="116"/>
      <c r="K4256" s="116"/>
      <c r="L4256" s="116"/>
    </row>
    <row r="4257" spans="9:12" x14ac:dyDescent="0.25">
      <c r="I4257" s="116"/>
      <c r="J4257" s="116"/>
      <c r="K4257" s="116"/>
      <c r="L4257" s="116"/>
    </row>
    <row r="4258" spans="9:12" x14ac:dyDescent="0.25">
      <c r="I4258" s="116"/>
      <c r="J4258" s="116"/>
      <c r="K4258" s="116"/>
      <c r="L4258" s="116"/>
    </row>
    <row r="4259" spans="9:12" x14ac:dyDescent="0.25">
      <c r="I4259" s="116"/>
      <c r="J4259" s="116"/>
      <c r="K4259" s="116"/>
      <c r="L4259" s="116"/>
    </row>
    <row r="4260" spans="9:12" x14ac:dyDescent="0.25">
      <c r="I4260" s="116"/>
      <c r="J4260" s="116"/>
      <c r="K4260" s="116"/>
      <c r="L4260" s="116"/>
    </row>
    <row r="4261" spans="9:12" x14ac:dyDescent="0.25">
      <c r="I4261" s="116"/>
      <c r="J4261" s="116"/>
      <c r="K4261" s="116"/>
      <c r="L4261" s="116"/>
    </row>
    <row r="4262" spans="9:12" x14ac:dyDescent="0.25">
      <c r="I4262" s="116"/>
      <c r="J4262" s="116"/>
      <c r="K4262" s="116"/>
      <c r="L4262" s="116"/>
    </row>
    <row r="4263" spans="9:12" x14ac:dyDescent="0.25">
      <c r="I4263" s="116"/>
      <c r="J4263" s="116"/>
      <c r="K4263" s="116"/>
      <c r="L4263" s="116"/>
    </row>
    <row r="4264" spans="9:12" x14ac:dyDescent="0.25">
      <c r="I4264" s="116"/>
      <c r="J4264" s="116"/>
      <c r="K4264" s="116"/>
      <c r="L4264" s="116"/>
    </row>
    <row r="4265" spans="9:12" x14ac:dyDescent="0.25">
      <c r="I4265" s="116"/>
      <c r="J4265" s="116"/>
      <c r="K4265" s="116"/>
      <c r="L4265" s="116"/>
    </row>
    <row r="4266" spans="9:12" x14ac:dyDescent="0.25">
      <c r="I4266" s="116"/>
      <c r="J4266" s="116"/>
      <c r="K4266" s="116"/>
      <c r="L4266" s="116"/>
    </row>
    <row r="4267" spans="9:12" x14ac:dyDescent="0.25">
      <c r="I4267" s="116"/>
      <c r="J4267" s="116"/>
      <c r="K4267" s="116"/>
      <c r="L4267" s="116"/>
    </row>
    <row r="4268" spans="9:12" x14ac:dyDescent="0.25">
      <c r="I4268" s="116"/>
      <c r="J4268" s="116"/>
      <c r="K4268" s="116"/>
      <c r="L4268" s="116"/>
    </row>
    <row r="4269" spans="9:12" x14ac:dyDescent="0.25">
      <c r="I4269" s="116"/>
      <c r="J4269" s="116"/>
      <c r="K4269" s="116"/>
      <c r="L4269" s="116"/>
    </row>
    <row r="4270" spans="9:12" x14ac:dyDescent="0.25">
      <c r="I4270" s="116"/>
      <c r="J4270" s="116"/>
      <c r="K4270" s="116"/>
      <c r="L4270" s="116"/>
    </row>
    <row r="4271" spans="9:12" x14ac:dyDescent="0.25">
      <c r="I4271" s="116"/>
      <c r="J4271" s="116"/>
      <c r="K4271" s="116"/>
      <c r="L4271" s="116"/>
    </row>
    <row r="4272" spans="9:12" x14ac:dyDescent="0.25">
      <c r="I4272" s="116"/>
      <c r="J4272" s="116"/>
      <c r="K4272" s="116"/>
      <c r="L4272" s="116"/>
    </row>
    <row r="4273" spans="9:12" x14ac:dyDescent="0.25">
      <c r="I4273" s="116"/>
      <c r="J4273" s="116"/>
      <c r="K4273" s="116"/>
      <c r="L4273" s="116"/>
    </row>
    <row r="4274" spans="9:12" x14ac:dyDescent="0.25">
      <c r="I4274" s="116"/>
      <c r="J4274" s="116"/>
      <c r="K4274" s="116"/>
      <c r="L4274" s="116"/>
    </row>
    <row r="4275" spans="9:12" x14ac:dyDescent="0.25">
      <c r="I4275" s="116"/>
      <c r="J4275" s="116"/>
      <c r="K4275" s="116"/>
      <c r="L4275" s="116"/>
    </row>
    <row r="4276" spans="9:12" x14ac:dyDescent="0.25">
      <c r="I4276" s="116"/>
      <c r="J4276" s="116"/>
      <c r="K4276" s="116"/>
      <c r="L4276" s="116"/>
    </row>
    <row r="4277" spans="9:12" x14ac:dyDescent="0.25">
      <c r="I4277" s="116"/>
      <c r="J4277" s="116"/>
      <c r="K4277" s="116"/>
      <c r="L4277" s="116"/>
    </row>
    <row r="4278" spans="9:12" x14ac:dyDescent="0.25">
      <c r="I4278" s="116"/>
      <c r="J4278" s="116"/>
      <c r="K4278" s="116"/>
      <c r="L4278" s="116"/>
    </row>
    <row r="4279" spans="9:12" x14ac:dyDescent="0.25">
      <c r="I4279" s="116"/>
      <c r="J4279" s="116"/>
      <c r="K4279" s="116"/>
      <c r="L4279" s="116"/>
    </row>
    <row r="4280" spans="9:12" x14ac:dyDescent="0.25">
      <c r="I4280" s="116"/>
      <c r="J4280" s="116"/>
      <c r="K4280" s="116"/>
      <c r="L4280" s="116"/>
    </row>
    <row r="4281" spans="9:12" x14ac:dyDescent="0.25">
      <c r="I4281" s="116"/>
      <c r="J4281" s="116"/>
      <c r="K4281" s="116"/>
      <c r="L4281" s="116"/>
    </row>
    <row r="4282" spans="9:12" x14ac:dyDescent="0.25">
      <c r="I4282" s="116"/>
      <c r="J4282" s="116"/>
      <c r="K4282" s="116"/>
      <c r="L4282" s="116"/>
    </row>
    <row r="4283" spans="9:12" x14ac:dyDescent="0.25">
      <c r="I4283" s="116"/>
      <c r="J4283" s="116"/>
      <c r="K4283" s="116"/>
      <c r="L4283" s="116"/>
    </row>
    <row r="4284" spans="9:12" x14ac:dyDescent="0.25">
      <c r="I4284" s="116"/>
      <c r="J4284" s="116"/>
      <c r="K4284" s="116"/>
      <c r="L4284" s="116"/>
    </row>
    <row r="4285" spans="9:12" x14ac:dyDescent="0.25">
      <c r="I4285" s="116"/>
      <c r="J4285" s="116"/>
      <c r="K4285" s="116"/>
      <c r="L4285" s="116"/>
    </row>
    <row r="4286" spans="9:12" x14ac:dyDescent="0.25">
      <c r="I4286" s="116"/>
      <c r="J4286" s="116"/>
      <c r="K4286" s="116"/>
      <c r="L4286" s="116"/>
    </row>
    <row r="4287" spans="9:12" x14ac:dyDescent="0.25">
      <c r="I4287" s="116"/>
      <c r="J4287" s="116"/>
      <c r="K4287" s="116"/>
      <c r="L4287" s="116"/>
    </row>
    <row r="4288" spans="9:12" x14ac:dyDescent="0.25">
      <c r="I4288" s="116"/>
      <c r="J4288" s="116"/>
      <c r="K4288" s="116"/>
      <c r="L4288" s="116"/>
    </row>
    <row r="4289" spans="9:12" x14ac:dyDescent="0.25">
      <c r="I4289" s="116"/>
      <c r="J4289" s="116"/>
      <c r="K4289" s="116"/>
      <c r="L4289" s="116"/>
    </row>
    <row r="4290" spans="9:12" x14ac:dyDescent="0.25">
      <c r="I4290" s="116"/>
      <c r="J4290" s="116"/>
      <c r="K4290" s="116"/>
      <c r="L4290" s="116"/>
    </row>
    <row r="4291" spans="9:12" x14ac:dyDescent="0.25">
      <c r="I4291" s="116"/>
      <c r="J4291" s="116"/>
      <c r="K4291" s="116"/>
      <c r="L4291" s="116"/>
    </row>
    <row r="4292" spans="9:12" x14ac:dyDescent="0.25">
      <c r="I4292" s="116"/>
      <c r="J4292" s="116"/>
      <c r="K4292" s="116"/>
      <c r="L4292" s="116"/>
    </row>
    <row r="4293" spans="9:12" x14ac:dyDescent="0.25">
      <c r="I4293" s="116"/>
      <c r="J4293" s="116"/>
      <c r="K4293" s="116"/>
      <c r="L4293" s="116"/>
    </row>
    <row r="4294" spans="9:12" x14ac:dyDescent="0.25">
      <c r="I4294" s="116"/>
      <c r="J4294" s="116"/>
      <c r="K4294" s="116"/>
      <c r="L4294" s="116"/>
    </row>
    <row r="4295" spans="9:12" x14ac:dyDescent="0.25">
      <c r="I4295" s="116"/>
      <c r="J4295" s="116"/>
      <c r="K4295" s="116"/>
      <c r="L4295" s="116"/>
    </row>
    <row r="4296" spans="9:12" x14ac:dyDescent="0.25">
      <c r="I4296" s="116"/>
      <c r="J4296" s="116"/>
      <c r="K4296" s="116"/>
      <c r="L4296" s="116"/>
    </row>
    <row r="4297" spans="9:12" x14ac:dyDescent="0.25">
      <c r="I4297" s="116"/>
      <c r="J4297" s="116"/>
      <c r="K4297" s="116"/>
      <c r="L4297" s="116"/>
    </row>
    <row r="4298" spans="9:12" x14ac:dyDescent="0.25">
      <c r="I4298" s="116"/>
      <c r="J4298" s="116"/>
      <c r="K4298" s="116"/>
      <c r="L4298" s="116"/>
    </row>
    <row r="4299" spans="9:12" x14ac:dyDescent="0.25">
      <c r="I4299" s="116"/>
      <c r="J4299" s="116"/>
      <c r="K4299" s="116"/>
      <c r="L4299" s="116"/>
    </row>
    <row r="4300" spans="9:12" x14ac:dyDescent="0.25">
      <c r="I4300" s="116"/>
      <c r="J4300" s="116"/>
      <c r="K4300" s="116"/>
      <c r="L4300" s="116"/>
    </row>
    <row r="4301" spans="9:12" x14ac:dyDescent="0.25">
      <c r="I4301" s="116"/>
      <c r="J4301" s="116"/>
      <c r="K4301" s="116"/>
      <c r="L4301" s="116"/>
    </row>
    <row r="4302" spans="9:12" x14ac:dyDescent="0.25">
      <c r="I4302" s="116"/>
      <c r="J4302" s="116"/>
      <c r="K4302" s="116"/>
      <c r="L4302" s="116"/>
    </row>
    <row r="4303" spans="9:12" x14ac:dyDescent="0.25">
      <c r="I4303" s="116"/>
      <c r="J4303" s="116"/>
      <c r="K4303" s="116"/>
      <c r="L4303" s="116"/>
    </row>
    <row r="4304" spans="9:12" x14ac:dyDescent="0.25">
      <c r="I4304" s="116"/>
      <c r="J4304" s="116"/>
      <c r="K4304" s="116"/>
      <c r="L4304" s="116"/>
    </row>
    <row r="4305" spans="9:12" x14ac:dyDescent="0.25">
      <c r="I4305" s="116"/>
      <c r="J4305" s="116"/>
      <c r="K4305" s="116"/>
      <c r="L4305" s="116"/>
    </row>
    <row r="4306" spans="9:12" x14ac:dyDescent="0.25">
      <c r="I4306" s="116"/>
      <c r="J4306" s="116"/>
      <c r="K4306" s="116"/>
      <c r="L4306" s="116"/>
    </row>
    <row r="4307" spans="9:12" x14ac:dyDescent="0.25">
      <c r="I4307" s="116"/>
      <c r="J4307" s="116"/>
      <c r="K4307" s="116"/>
      <c r="L4307" s="116"/>
    </row>
    <row r="4308" spans="9:12" x14ac:dyDescent="0.25">
      <c r="I4308" s="116"/>
      <c r="J4308" s="116"/>
      <c r="K4308" s="116"/>
      <c r="L4308" s="116"/>
    </row>
    <row r="4309" spans="9:12" x14ac:dyDescent="0.25">
      <c r="I4309" s="116"/>
      <c r="J4309" s="116"/>
      <c r="K4309" s="116"/>
      <c r="L4309" s="116"/>
    </row>
    <row r="4310" spans="9:12" x14ac:dyDescent="0.25">
      <c r="I4310" s="116"/>
      <c r="J4310" s="116"/>
      <c r="K4310" s="116"/>
      <c r="L4310" s="116"/>
    </row>
    <row r="4311" spans="9:12" x14ac:dyDescent="0.25">
      <c r="I4311" s="116"/>
      <c r="J4311" s="116"/>
      <c r="K4311" s="116"/>
      <c r="L4311" s="116"/>
    </row>
    <row r="4312" spans="9:12" x14ac:dyDescent="0.25">
      <c r="I4312" s="116"/>
      <c r="J4312" s="116"/>
      <c r="K4312" s="116"/>
      <c r="L4312" s="116"/>
    </row>
    <row r="4313" spans="9:12" x14ac:dyDescent="0.25">
      <c r="I4313" s="116"/>
      <c r="J4313" s="116"/>
      <c r="K4313" s="116"/>
      <c r="L4313" s="116"/>
    </row>
    <row r="4314" spans="9:12" x14ac:dyDescent="0.25">
      <c r="I4314" s="116"/>
      <c r="J4314" s="116"/>
      <c r="K4314" s="116"/>
      <c r="L4314" s="116"/>
    </row>
    <row r="4315" spans="9:12" x14ac:dyDescent="0.25">
      <c r="I4315" s="116"/>
      <c r="J4315" s="116"/>
      <c r="K4315" s="116"/>
      <c r="L4315" s="116"/>
    </row>
    <row r="4316" spans="9:12" x14ac:dyDescent="0.25">
      <c r="I4316" s="116"/>
      <c r="J4316" s="116"/>
      <c r="K4316" s="116"/>
      <c r="L4316" s="116"/>
    </row>
    <row r="4317" spans="9:12" x14ac:dyDescent="0.25">
      <c r="I4317" s="116"/>
      <c r="J4317" s="116"/>
      <c r="K4317" s="116"/>
      <c r="L4317" s="116"/>
    </row>
    <row r="4318" spans="9:12" x14ac:dyDescent="0.25">
      <c r="I4318" s="116"/>
      <c r="J4318" s="116"/>
      <c r="K4318" s="116"/>
      <c r="L4318" s="116"/>
    </row>
    <row r="4319" spans="9:12" x14ac:dyDescent="0.25">
      <c r="I4319" s="116"/>
      <c r="J4319" s="116"/>
      <c r="K4319" s="116"/>
      <c r="L4319" s="116"/>
    </row>
    <row r="4320" spans="9:12" x14ac:dyDescent="0.25">
      <c r="I4320" s="116"/>
      <c r="J4320" s="116"/>
      <c r="K4320" s="116"/>
      <c r="L4320" s="116"/>
    </row>
    <row r="4321" spans="9:12" x14ac:dyDescent="0.25">
      <c r="I4321" s="116"/>
      <c r="J4321" s="116"/>
      <c r="K4321" s="116"/>
      <c r="L4321" s="116"/>
    </row>
    <row r="4322" spans="9:12" x14ac:dyDescent="0.25">
      <c r="I4322" s="116"/>
      <c r="J4322" s="116"/>
      <c r="K4322" s="116"/>
      <c r="L4322" s="116"/>
    </row>
    <row r="4323" spans="9:12" x14ac:dyDescent="0.25">
      <c r="I4323" s="116"/>
      <c r="J4323" s="116"/>
      <c r="K4323" s="116"/>
      <c r="L4323" s="116"/>
    </row>
    <row r="4324" spans="9:12" x14ac:dyDescent="0.25">
      <c r="I4324" s="116"/>
      <c r="J4324" s="116"/>
      <c r="K4324" s="116"/>
      <c r="L4324" s="116"/>
    </row>
    <row r="4325" spans="9:12" x14ac:dyDescent="0.25">
      <c r="I4325" s="116"/>
      <c r="J4325" s="116"/>
      <c r="K4325" s="116"/>
      <c r="L4325" s="116"/>
    </row>
    <row r="4326" spans="9:12" x14ac:dyDescent="0.25">
      <c r="I4326" s="116"/>
      <c r="J4326" s="116"/>
      <c r="K4326" s="116"/>
      <c r="L4326" s="116"/>
    </row>
    <row r="4327" spans="9:12" x14ac:dyDescent="0.25">
      <c r="I4327" s="116"/>
      <c r="J4327" s="116"/>
      <c r="K4327" s="116"/>
      <c r="L4327" s="116"/>
    </row>
    <row r="4328" spans="9:12" x14ac:dyDescent="0.25">
      <c r="I4328" s="116"/>
      <c r="J4328" s="116"/>
      <c r="K4328" s="116"/>
      <c r="L4328" s="116"/>
    </row>
    <row r="4329" spans="9:12" x14ac:dyDescent="0.25">
      <c r="I4329" s="116"/>
      <c r="J4329" s="116"/>
      <c r="K4329" s="116"/>
      <c r="L4329" s="116"/>
    </row>
    <row r="4330" spans="9:12" x14ac:dyDescent="0.25">
      <c r="I4330" s="116"/>
      <c r="J4330" s="116"/>
      <c r="K4330" s="116"/>
      <c r="L4330" s="116"/>
    </row>
    <row r="4331" spans="9:12" x14ac:dyDescent="0.25">
      <c r="I4331" s="116"/>
      <c r="J4331" s="116"/>
      <c r="K4331" s="116"/>
      <c r="L4331" s="116"/>
    </row>
    <row r="4332" spans="9:12" x14ac:dyDescent="0.25">
      <c r="I4332" s="116"/>
      <c r="J4332" s="116"/>
      <c r="K4332" s="116"/>
      <c r="L4332" s="116"/>
    </row>
    <row r="4333" spans="9:12" x14ac:dyDescent="0.25">
      <c r="I4333" s="116"/>
      <c r="J4333" s="116"/>
      <c r="K4333" s="116"/>
      <c r="L4333" s="116"/>
    </row>
    <row r="4334" spans="9:12" x14ac:dyDescent="0.25">
      <c r="I4334" s="116"/>
      <c r="J4334" s="116"/>
      <c r="K4334" s="116"/>
      <c r="L4334" s="116"/>
    </row>
    <row r="4335" spans="9:12" x14ac:dyDescent="0.25">
      <c r="I4335" s="116"/>
      <c r="J4335" s="116"/>
      <c r="K4335" s="116"/>
      <c r="L4335" s="116"/>
    </row>
    <row r="4336" spans="9:12" x14ac:dyDescent="0.25">
      <c r="I4336" s="116"/>
      <c r="J4336" s="116"/>
      <c r="K4336" s="116"/>
      <c r="L4336" s="116"/>
    </row>
    <row r="4337" spans="9:12" x14ac:dyDescent="0.25">
      <c r="I4337" s="116"/>
      <c r="J4337" s="116"/>
      <c r="K4337" s="116"/>
      <c r="L4337" s="116"/>
    </row>
    <row r="4338" spans="9:12" x14ac:dyDescent="0.25">
      <c r="I4338" s="116"/>
      <c r="J4338" s="116"/>
      <c r="K4338" s="116"/>
      <c r="L4338" s="116"/>
    </row>
    <row r="4339" spans="9:12" x14ac:dyDescent="0.25">
      <c r="I4339" s="116"/>
      <c r="J4339" s="116"/>
      <c r="K4339" s="116"/>
      <c r="L4339" s="116"/>
    </row>
    <row r="4340" spans="9:12" x14ac:dyDescent="0.25">
      <c r="I4340" s="116"/>
      <c r="J4340" s="116"/>
      <c r="K4340" s="116"/>
      <c r="L4340" s="116"/>
    </row>
    <row r="4341" spans="9:12" x14ac:dyDescent="0.25">
      <c r="I4341" s="116"/>
      <c r="J4341" s="116"/>
      <c r="K4341" s="116"/>
      <c r="L4341" s="116"/>
    </row>
    <row r="4342" spans="9:12" x14ac:dyDescent="0.25">
      <c r="I4342" s="116"/>
      <c r="J4342" s="116"/>
      <c r="K4342" s="116"/>
      <c r="L4342" s="116"/>
    </row>
    <row r="4343" spans="9:12" x14ac:dyDescent="0.25">
      <c r="I4343" s="116"/>
      <c r="J4343" s="116"/>
      <c r="K4343" s="116"/>
      <c r="L4343" s="116"/>
    </row>
    <row r="4344" spans="9:12" x14ac:dyDescent="0.25">
      <c r="I4344" s="116"/>
      <c r="J4344" s="116"/>
      <c r="K4344" s="116"/>
      <c r="L4344" s="116"/>
    </row>
    <row r="4345" spans="9:12" x14ac:dyDescent="0.25">
      <c r="I4345" s="116"/>
      <c r="J4345" s="116"/>
      <c r="K4345" s="116"/>
      <c r="L4345" s="116"/>
    </row>
    <row r="4346" spans="9:12" x14ac:dyDescent="0.25">
      <c r="I4346" s="116"/>
      <c r="J4346" s="116"/>
      <c r="K4346" s="116"/>
      <c r="L4346" s="116"/>
    </row>
    <row r="4347" spans="9:12" x14ac:dyDescent="0.25">
      <c r="I4347" s="116"/>
      <c r="J4347" s="116"/>
      <c r="K4347" s="116"/>
      <c r="L4347" s="116"/>
    </row>
    <row r="4348" spans="9:12" x14ac:dyDescent="0.25">
      <c r="I4348" s="116"/>
      <c r="J4348" s="116"/>
      <c r="K4348" s="116"/>
      <c r="L4348" s="116"/>
    </row>
    <row r="4349" spans="9:12" x14ac:dyDescent="0.25">
      <c r="I4349" s="116"/>
      <c r="J4349" s="116"/>
      <c r="K4349" s="116"/>
      <c r="L4349" s="116"/>
    </row>
    <row r="4350" spans="9:12" x14ac:dyDescent="0.25">
      <c r="I4350" s="116"/>
      <c r="J4350" s="116"/>
      <c r="K4350" s="116"/>
      <c r="L4350" s="116"/>
    </row>
    <row r="4351" spans="9:12" x14ac:dyDescent="0.25">
      <c r="I4351" s="116"/>
      <c r="J4351" s="116"/>
      <c r="K4351" s="116"/>
      <c r="L4351" s="116"/>
    </row>
    <row r="4352" spans="9:12" x14ac:dyDescent="0.25">
      <c r="I4352" s="116"/>
      <c r="J4352" s="116"/>
      <c r="K4352" s="116"/>
      <c r="L4352" s="116"/>
    </row>
    <row r="4353" spans="9:12" x14ac:dyDescent="0.25">
      <c r="I4353" s="116"/>
      <c r="J4353" s="116"/>
      <c r="K4353" s="116"/>
      <c r="L4353" s="116"/>
    </row>
    <row r="4354" spans="9:12" x14ac:dyDescent="0.25">
      <c r="I4354" s="116"/>
      <c r="J4354" s="116"/>
      <c r="K4354" s="116"/>
      <c r="L4354" s="116"/>
    </row>
    <row r="4355" spans="9:12" x14ac:dyDescent="0.25">
      <c r="I4355" s="116"/>
      <c r="J4355" s="116"/>
      <c r="K4355" s="116"/>
      <c r="L4355" s="116"/>
    </row>
    <row r="4356" spans="9:12" x14ac:dyDescent="0.25">
      <c r="I4356" s="116"/>
      <c r="J4356" s="116"/>
      <c r="K4356" s="116"/>
      <c r="L4356" s="116"/>
    </row>
    <row r="4357" spans="9:12" x14ac:dyDescent="0.25">
      <c r="I4357" s="116"/>
      <c r="J4357" s="116"/>
      <c r="K4357" s="116"/>
      <c r="L4357" s="116"/>
    </row>
    <row r="4358" spans="9:12" x14ac:dyDescent="0.25">
      <c r="I4358" s="116"/>
      <c r="J4358" s="116"/>
      <c r="K4358" s="116"/>
      <c r="L4358" s="116"/>
    </row>
    <row r="4359" spans="9:12" x14ac:dyDescent="0.25">
      <c r="I4359" s="116"/>
      <c r="J4359" s="116"/>
      <c r="K4359" s="116"/>
      <c r="L4359" s="116"/>
    </row>
    <row r="4360" spans="9:12" x14ac:dyDescent="0.25">
      <c r="I4360" s="116"/>
      <c r="J4360" s="116"/>
      <c r="K4360" s="116"/>
      <c r="L4360" s="116"/>
    </row>
    <row r="4361" spans="9:12" x14ac:dyDescent="0.25">
      <c r="I4361" s="116"/>
      <c r="J4361" s="116"/>
      <c r="K4361" s="116"/>
      <c r="L4361" s="116"/>
    </row>
    <row r="4362" spans="9:12" x14ac:dyDescent="0.25">
      <c r="I4362" s="116"/>
      <c r="J4362" s="116"/>
      <c r="K4362" s="116"/>
      <c r="L4362" s="116"/>
    </row>
    <row r="4363" spans="9:12" x14ac:dyDescent="0.25">
      <c r="I4363" s="116"/>
      <c r="J4363" s="116"/>
      <c r="K4363" s="116"/>
      <c r="L4363" s="116"/>
    </row>
    <row r="4364" spans="9:12" x14ac:dyDescent="0.25">
      <c r="I4364" s="116"/>
      <c r="J4364" s="116"/>
      <c r="K4364" s="116"/>
      <c r="L4364" s="116"/>
    </row>
    <row r="4365" spans="9:12" x14ac:dyDescent="0.25">
      <c r="I4365" s="116"/>
      <c r="J4365" s="116"/>
      <c r="K4365" s="116"/>
      <c r="L4365" s="116"/>
    </row>
    <row r="4366" spans="9:12" x14ac:dyDescent="0.25">
      <c r="I4366" s="116"/>
      <c r="J4366" s="116"/>
      <c r="K4366" s="116"/>
      <c r="L4366" s="116"/>
    </row>
    <row r="4367" spans="9:12" x14ac:dyDescent="0.25">
      <c r="I4367" s="116"/>
      <c r="J4367" s="116"/>
      <c r="K4367" s="116"/>
      <c r="L4367" s="116"/>
    </row>
    <row r="4368" spans="9:12" x14ac:dyDescent="0.25">
      <c r="I4368" s="116"/>
      <c r="J4368" s="116"/>
      <c r="K4368" s="116"/>
      <c r="L4368" s="116"/>
    </row>
    <row r="4369" spans="9:12" x14ac:dyDescent="0.25">
      <c r="I4369" s="116"/>
      <c r="J4369" s="116"/>
      <c r="K4369" s="116"/>
      <c r="L4369" s="116"/>
    </row>
    <row r="4370" spans="9:12" x14ac:dyDescent="0.25">
      <c r="I4370" s="116"/>
      <c r="J4370" s="116"/>
      <c r="K4370" s="116"/>
      <c r="L4370" s="116"/>
    </row>
    <row r="4371" spans="9:12" x14ac:dyDescent="0.25">
      <c r="I4371" s="116"/>
      <c r="J4371" s="116"/>
      <c r="K4371" s="116"/>
      <c r="L4371" s="116"/>
    </row>
    <row r="4372" spans="9:12" x14ac:dyDescent="0.25">
      <c r="I4372" s="116"/>
      <c r="J4372" s="116"/>
      <c r="K4372" s="116"/>
      <c r="L4372" s="116"/>
    </row>
    <row r="4373" spans="9:12" x14ac:dyDescent="0.25">
      <c r="I4373" s="116"/>
      <c r="J4373" s="116"/>
      <c r="K4373" s="116"/>
      <c r="L4373" s="116"/>
    </row>
    <row r="4374" spans="9:12" x14ac:dyDescent="0.25">
      <c r="I4374" s="116"/>
      <c r="J4374" s="116"/>
      <c r="K4374" s="116"/>
      <c r="L4374" s="116"/>
    </row>
  </sheetData>
  <mergeCells count="2">
    <mergeCell ref="A1:N1"/>
    <mergeCell ref="A2:N2"/>
  </mergeCells>
  <pageMargins left="0.7" right="0.7" top="0.75" bottom="0.75" header="0.3" footer="0.3"/>
  <pageSetup paperSize="9" orientation="landscape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filterMode="1"/>
  <dimension ref="A1:N4275"/>
  <sheetViews>
    <sheetView zoomScale="110" zoomScaleNormal="85" workbookViewId="0">
      <selection activeCell="F13" sqref="F13"/>
    </sheetView>
  </sheetViews>
  <sheetFormatPr defaultColWidth="10.85546875" defaultRowHeight="15" x14ac:dyDescent="0.25"/>
  <cols>
    <col min="1" max="1" width="13.140625" style="26" customWidth="1"/>
    <col min="2" max="2" width="29.28515625" style="26" customWidth="1"/>
    <col min="3" max="3" width="18" style="26" customWidth="1"/>
    <col min="4" max="4" width="14.7109375" style="26" customWidth="1"/>
    <col min="5" max="5" width="14.85546875" style="26" bestFit="1" customWidth="1"/>
    <col min="6" max="6" width="15.140625" style="26" customWidth="1"/>
    <col min="7" max="8" width="18.7109375" style="26" customWidth="1"/>
    <col min="9" max="9" width="18.7109375" style="136" customWidth="1"/>
    <col min="10" max="10" width="23.140625" style="26" customWidth="1"/>
    <col min="11" max="12" width="10.85546875" style="136"/>
    <col min="13" max="13" width="10.85546875" style="26"/>
    <col min="14" max="14" width="29.85546875" style="69" customWidth="1"/>
    <col min="15" max="15" width="41.140625" style="26" customWidth="1"/>
    <col min="16" max="16384" width="10.85546875" style="26"/>
  </cols>
  <sheetData>
    <row r="1" spans="1:14" s="82" customFormat="1" ht="31.5" x14ac:dyDescent="0.25">
      <c r="A1" s="724" t="s">
        <v>45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</row>
    <row r="2" spans="1:14" s="82" customFormat="1" ht="18.75" x14ac:dyDescent="0.25">
      <c r="A2" s="725" t="s">
        <v>103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</row>
    <row r="3" spans="1:14" s="82" customFormat="1" ht="45" hidden="1" x14ac:dyDescent="0.25">
      <c r="A3" s="83" t="s">
        <v>0</v>
      </c>
      <c r="B3" s="84" t="s">
        <v>5</v>
      </c>
      <c r="C3" s="84" t="s">
        <v>10</v>
      </c>
      <c r="D3" s="85" t="s">
        <v>8</v>
      </c>
      <c r="E3" s="85" t="s">
        <v>13</v>
      </c>
      <c r="F3" s="86" t="s">
        <v>34</v>
      </c>
      <c r="G3" s="85" t="s">
        <v>41</v>
      </c>
      <c r="H3" s="85" t="s">
        <v>2</v>
      </c>
      <c r="I3" s="85" t="s">
        <v>3</v>
      </c>
      <c r="J3" s="84" t="s">
        <v>9</v>
      </c>
      <c r="K3" s="84" t="s">
        <v>1</v>
      </c>
      <c r="L3" s="84" t="s">
        <v>4</v>
      </c>
      <c r="M3" s="84" t="s">
        <v>12</v>
      </c>
      <c r="N3" s="86" t="s">
        <v>11</v>
      </c>
    </row>
    <row r="4" spans="1:14" s="82" customFormat="1" ht="45.75" thickBot="1" x14ac:dyDescent="0.3">
      <c r="A4" s="354" t="s">
        <v>0</v>
      </c>
      <c r="B4" s="355" t="s">
        <v>5</v>
      </c>
      <c r="C4" s="355" t="s">
        <v>10</v>
      </c>
      <c r="D4" s="356" t="s">
        <v>8</v>
      </c>
      <c r="E4" s="356" t="s">
        <v>13</v>
      </c>
      <c r="F4" s="359" t="s">
        <v>34</v>
      </c>
      <c r="G4" s="358" t="s">
        <v>41</v>
      </c>
      <c r="H4" s="356" t="s">
        <v>2</v>
      </c>
      <c r="I4" s="356" t="s">
        <v>3</v>
      </c>
      <c r="J4" s="355" t="s">
        <v>9</v>
      </c>
      <c r="K4" s="355" t="s">
        <v>1</v>
      </c>
      <c r="L4" s="355" t="s">
        <v>4</v>
      </c>
      <c r="M4" s="355" t="s">
        <v>12</v>
      </c>
      <c r="N4" s="357" t="s">
        <v>11</v>
      </c>
    </row>
    <row r="5" spans="1:14" s="22" customFormat="1" ht="27.95" customHeight="1" thickBot="1" x14ac:dyDescent="0.3">
      <c r="A5" s="242">
        <v>44531</v>
      </c>
      <c r="B5" s="243" t="s">
        <v>204</v>
      </c>
      <c r="C5" s="210"/>
      <c r="D5" s="211"/>
      <c r="E5" s="264"/>
      <c r="F5" s="264"/>
      <c r="G5" s="526">
        <v>23000</v>
      </c>
      <c r="H5" s="67"/>
      <c r="I5" s="347" t="s">
        <v>18</v>
      </c>
      <c r="J5" s="246"/>
      <c r="K5" s="505" t="s">
        <v>72</v>
      </c>
      <c r="L5" s="246" t="s">
        <v>62</v>
      </c>
      <c r="M5" s="98"/>
      <c r="N5" s="99"/>
    </row>
    <row r="6" spans="1:14" s="22" customFormat="1" ht="15" customHeight="1" thickBot="1" x14ac:dyDescent="0.3">
      <c r="A6" s="191">
        <v>44544</v>
      </c>
      <c r="B6" s="192" t="s">
        <v>132</v>
      </c>
      <c r="C6" s="192" t="s">
        <v>50</v>
      </c>
      <c r="D6" s="192" t="s">
        <v>90</v>
      </c>
      <c r="E6" s="197"/>
      <c r="F6" s="199">
        <v>-23000</v>
      </c>
      <c r="G6" s="187">
        <f>G5-E6+F6</f>
        <v>0</v>
      </c>
      <c r="H6" s="244" t="s">
        <v>70</v>
      </c>
      <c r="I6" s="244" t="s">
        <v>18</v>
      </c>
      <c r="J6" s="220" t="s">
        <v>138</v>
      </c>
      <c r="K6" s="249" t="s">
        <v>72</v>
      </c>
      <c r="L6" s="249" t="s">
        <v>62</v>
      </c>
      <c r="M6" s="217"/>
      <c r="N6" s="218"/>
    </row>
    <row r="7" spans="1:14" ht="15.75" thickBot="1" x14ac:dyDescent="0.3">
      <c r="A7" s="25"/>
      <c r="B7" s="25"/>
      <c r="C7" s="25"/>
      <c r="D7" s="208"/>
      <c r="E7" s="654">
        <f>SUM(E5:E6)</f>
        <v>0</v>
      </c>
      <c r="F7" s="655">
        <f>SUM(F5:F6)+G5</f>
        <v>0</v>
      </c>
      <c r="G7" s="610">
        <f>F7-E7</f>
        <v>0</v>
      </c>
      <c r="H7" s="204"/>
      <c r="I7" s="190"/>
      <c r="J7" s="190"/>
      <c r="K7" s="190"/>
      <c r="L7" s="190"/>
      <c r="M7" s="190"/>
      <c r="N7" s="192"/>
    </row>
    <row r="8" spans="1:14" x14ac:dyDescent="0.25">
      <c r="A8" s="25"/>
      <c r="B8" s="25"/>
      <c r="C8" s="25"/>
      <c r="D8" s="25"/>
      <c r="E8" s="653"/>
      <c r="F8" s="618"/>
      <c r="G8" s="222"/>
      <c r="H8" s="190"/>
      <c r="I8" s="190"/>
      <c r="J8" s="190"/>
      <c r="K8" s="190"/>
      <c r="L8" s="190"/>
      <c r="M8" s="190"/>
      <c r="N8" s="192"/>
    </row>
    <row r="9" spans="1:14" x14ac:dyDescent="0.25">
      <c r="A9" s="25"/>
      <c r="B9" s="25"/>
      <c r="C9" s="25"/>
      <c r="D9" s="25"/>
      <c r="E9" s="603"/>
      <c r="F9" s="25"/>
      <c r="G9" s="197"/>
      <c r="H9" s="190"/>
      <c r="I9" s="190"/>
      <c r="J9" s="190"/>
      <c r="K9" s="190"/>
      <c r="L9" s="190"/>
      <c r="M9" s="190"/>
      <c r="N9" s="192"/>
    </row>
    <row r="10" spans="1:14" x14ac:dyDescent="0.25">
      <c r="A10" s="25"/>
      <c r="B10" s="25"/>
      <c r="C10" s="25"/>
      <c r="D10" s="25"/>
      <c r="E10" s="603"/>
      <c r="F10" s="25"/>
      <c r="G10" s="197"/>
      <c r="H10" s="190"/>
      <c r="I10" s="190"/>
      <c r="J10" s="190"/>
      <c r="K10" s="190"/>
      <c r="L10" s="190"/>
      <c r="M10" s="190"/>
      <c r="N10" s="192"/>
    </row>
    <row r="11" spans="1:14" x14ac:dyDescent="0.25">
      <c r="A11" s="25"/>
      <c r="B11" s="25"/>
      <c r="C11" s="25"/>
      <c r="D11" s="25"/>
      <c r="E11" s="603"/>
      <c r="F11" s="25"/>
      <c r="G11" s="197"/>
      <c r="H11" s="190"/>
      <c r="I11" s="190"/>
      <c r="J11" s="190"/>
      <c r="K11" s="190"/>
      <c r="L11" s="190"/>
      <c r="M11" s="190"/>
      <c r="N11" s="192"/>
    </row>
    <row r="12" spans="1:14" x14ac:dyDescent="0.25">
      <c r="A12" s="25"/>
      <c r="B12" s="25"/>
      <c r="C12" s="25"/>
      <c r="D12" s="25"/>
      <c r="E12" s="603"/>
      <c r="F12" s="25"/>
      <c r="G12" s="197"/>
      <c r="H12" s="190"/>
      <c r="I12" s="190"/>
      <c r="J12" s="190"/>
      <c r="K12" s="190"/>
      <c r="L12" s="190"/>
      <c r="M12" s="190"/>
      <c r="N12" s="192"/>
    </row>
    <row r="13" spans="1:14" x14ac:dyDescent="0.25">
      <c r="A13" s="25"/>
      <c r="B13" s="25"/>
      <c r="C13" s="25"/>
      <c r="D13" s="25"/>
      <c r="E13" s="25"/>
      <c r="F13" s="25"/>
      <c r="G13" s="197"/>
      <c r="H13" s="190"/>
      <c r="I13" s="190"/>
      <c r="J13" s="190"/>
      <c r="K13" s="190"/>
      <c r="L13" s="190"/>
      <c r="M13" s="190"/>
      <c r="N13" s="192"/>
    </row>
    <row r="14" spans="1:14" x14ac:dyDescent="0.25">
      <c r="A14" s="25"/>
      <c r="B14" s="25"/>
      <c r="C14" s="25"/>
      <c r="D14" s="25"/>
      <c r="E14" s="25"/>
      <c r="F14" s="25"/>
      <c r="G14" s="197"/>
      <c r="H14" s="190"/>
      <c r="I14" s="190"/>
      <c r="J14" s="190"/>
      <c r="K14" s="190"/>
      <c r="L14" s="190"/>
      <c r="M14" s="190"/>
      <c r="N14" s="192"/>
    </row>
    <row r="15" spans="1:14" x14ac:dyDescent="0.25">
      <c r="A15" s="25"/>
      <c r="B15" s="25"/>
      <c r="C15" s="25"/>
      <c r="D15" s="25"/>
      <c r="E15" s="25"/>
      <c r="F15" s="25"/>
      <c r="G15" s="197"/>
      <c r="H15" s="190"/>
      <c r="I15" s="190"/>
      <c r="J15" s="190"/>
      <c r="K15" s="190"/>
      <c r="L15" s="190"/>
      <c r="M15" s="190"/>
      <c r="N15" s="192"/>
    </row>
    <row r="16" spans="1:14" x14ac:dyDescent="0.25">
      <c r="A16" s="25"/>
      <c r="B16" s="25"/>
      <c r="C16" s="25"/>
      <c r="D16" s="25"/>
      <c r="E16" s="25"/>
      <c r="F16" s="25"/>
      <c r="G16" s="197"/>
      <c r="H16" s="190"/>
      <c r="I16" s="190"/>
      <c r="J16" s="190"/>
      <c r="K16" s="190"/>
      <c r="L16" s="190"/>
      <c r="M16" s="190"/>
      <c r="N16" s="192"/>
    </row>
    <row r="17" spans="1:14" x14ac:dyDescent="0.25">
      <c r="A17" s="25"/>
      <c r="B17" s="25"/>
      <c r="C17" s="25"/>
      <c r="D17" s="25"/>
      <c r="E17" s="25"/>
      <c r="F17" s="25"/>
      <c r="G17" s="197"/>
      <c r="H17" s="190"/>
      <c r="I17" s="190"/>
      <c r="J17" s="190"/>
      <c r="K17" s="190"/>
      <c r="L17" s="190"/>
      <c r="M17" s="190"/>
      <c r="N17" s="192"/>
    </row>
    <row r="18" spans="1:14" x14ac:dyDescent="0.25">
      <c r="A18" s="25"/>
      <c r="B18" s="25"/>
      <c r="C18" s="25"/>
      <c r="D18" s="25"/>
      <c r="E18" s="25"/>
      <c r="F18" s="25"/>
      <c r="G18" s="197"/>
      <c r="H18" s="190"/>
      <c r="I18" s="190"/>
      <c r="J18" s="190"/>
      <c r="K18" s="190"/>
      <c r="L18" s="190"/>
      <c r="M18" s="190"/>
      <c r="N18" s="192"/>
    </row>
    <row r="19" spans="1:14" x14ac:dyDescent="0.25">
      <c r="A19" s="25"/>
      <c r="B19" s="25"/>
      <c r="C19" s="25"/>
      <c r="D19" s="25"/>
      <c r="E19" s="25"/>
      <c r="F19" s="25"/>
      <c r="G19" s="197"/>
      <c r="H19" s="190"/>
      <c r="I19" s="190"/>
      <c r="J19" s="190"/>
      <c r="K19" s="190"/>
      <c r="L19" s="190"/>
      <c r="M19" s="190"/>
      <c r="N19" s="192"/>
    </row>
    <row r="20" spans="1:14" x14ac:dyDescent="0.25">
      <c r="A20" s="25"/>
      <c r="B20" s="25"/>
      <c r="C20" s="25"/>
      <c r="D20" s="25"/>
      <c r="E20" s="25"/>
      <c r="F20" s="25"/>
      <c r="G20" s="197"/>
      <c r="H20" s="190"/>
      <c r="I20" s="190"/>
      <c r="J20" s="190"/>
      <c r="K20" s="190"/>
      <c r="L20" s="190"/>
      <c r="M20" s="190"/>
      <c r="N20" s="192"/>
    </row>
    <row r="21" spans="1:14" x14ac:dyDescent="0.25">
      <c r="A21" s="25"/>
      <c r="B21" s="25"/>
      <c r="C21" s="25"/>
      <c r="D21" s="25"/>
      <c r="E21" s="25"/>
      <c r="F21" s="25"/>
      <c r="G21" s="197"/>
      <c r="H21" s="190"/>
      <c r="I21" s="190"/>
      <c r="J21" s="190"/>
      <c r="K21" s="190"/>
      <c r="L21" s="190"/>
      <c r="M21" s="190"/>
      <c r="N21" s="192"/>
    </row>
    <row r="22" spans="1:14" x14ac:dyDescent="0.25">
      <c r="A22" s="25"/>
      <c r="B22" s="25"/>
      <c r="C22" s="25"/>
      <c r="D22" s="25"/>
      <c r="E22" s="25"/>
      <c r="F22" s="25"/>
      <c r="G22" s="197"/>
      <c r="H22" s="190"/>
      <c r="I22" s="190"/>
      <c r="J22" s="190"/>
      <c r="K22" s="190"/>
      <c r="L22" s="190"/>
      <c r="M22" s="190"/>
      <c r="N22" s="192"/>
    </row>
    <row r="23" spans="1:14" x14ac:dyDescent="0.25">
      <c r="A23" s="25"/>
      <c r="B23" s="25"/>
      <c r="C23" s="25"/>
      <c r="D23" s="25"/>
      <c r="E23" s="25"/>
      <c r="F23" s="25"/>
      <c r="G23" s="197"/>
      <c r="H23" s="25"/>
      <c r="I23" s="117"/>
      <c r="J23" s="117"/>
      <c r="K23" s="190"/>
      <c r="L23" s="190"/>
      <c r="M23" s="25"/>
      <c r="N23" s="24"/>
    </row>
    <row r="24" spans="1:14" x14ac:dyDescent="0.25">
      <c r="A24" s="25"/>
      <c r="B24" s="25"/>
      <c r="C24" s="25"/>
      <c r="D24" s="25"/>
      <c r="E24" s="25"/>
      <c r="F24" s="25"/>
      <c r="G24" s="197"/>
      <c r="H24" s="25"/>
      <c r="I24" s="117"/>
      <c r="J24" s="117"/>
      <c r="K24" s="190"/>
      <c r="L24" s="190"/>
      <c r="M24" s="25"/>
      <c r="N24" s="24"/>
    </row>
    <row r="25" spans="1:14" x14ac:dyDescent="0.25">
      <c r="A25" s="25"/>
      <c r="B25" s="25"/>
      <c r="C25" s="25"/>
      <c r="D25" s="25"/>
      <c r="E25" s="25"/>
      <c r="F25" s="25"/>
      <c r="G25" s="197"/>
      <c r="H25" s="25"/>
      <c r="I25" s="117"/>
      <c r="J25" s="117"/>
      <c r="K25" s="190"/>
      <c r="L25" s="190"/>
      <c r="M25" s="25"/>
      <c r="N25" s="24"/>
    </row>
    <row r="26" spans="1:14" x14ac:dyDescent="0.25">
      <c r="A26" s="25"/>
      <c r="B26" s="25"/>
      <c r="C26" s="25"/>
      <c r="D26" s="25"/>
      <c r="E26" s="25"/>
      <c r="F26" s="25"/>
      <c r="G26" s="197"/>
      <c r="H26" s="25"/>
      <c r="I26" s="117"/>
      <c r="J26" s="117"/>
      <c r="K26" s="190"/>
      <c r="L26" s="190"/>
      <c r="M26" s="25"/>
      <c r="N26" s="24"/>
    </row>
    <row r="27" spans="1:14" x14ac:dyDescent="0.25">
      <c r="A27" s="25"/>
      <c r="B27" s="25"/>
      <c r="C27" s="25"/>
      <c r="D27" s="25"/>
      <c r="E27" s="25"/>
      <c r="F27" s="25"/>
      <c r="G27" s="197"/>
      <c r="H27" s="25"/>
      <c r="I27" s="117"/>
      <c r="J27" s="117"/>
      <c r="K27" s="190"/>
      <c r="L27" s="190"/>
      <c r="M27" s="25"/>
      <c r="N27" s="24"/>
    </row>
    <row r="28" spans="1:14" x14ac:dyDescent="0.25">
      <c r="A28" s="25"/>
      <c r="B28" s="25"/>
      <c r="C28" s="25"/>
      <c r="D28" s="25"/>
      <c r="E28" s="25"/>
      <c r="F28" s="25"/>
      <c r="G28" s="197"/>
      <c r="H28" s="25"/>
      <c r="I28" s="117"/>
      <c r="J28" s="117"/>
      <c r="K28" s="190"/>
      <c r="L28" s="190"/>
      <c r="M28" s="25"/>
      <c r="N28" s="24"/>
    </row>
    <row r="29" spans="1:14" x14ac:dyDescent="0.25">
      <c r="A29" s="25"/>
      <c r="B29" s="25"/>
      <c r="C29" s="25"/>
      <c r="D29" s="25"/>
      <c r="E29" s="25"/>
      <c r="F29" s="25"/>
      <c r="G29" s="197"/>
      <c r="H29" s="25"/>
      <c r="I29" s="117"/>
      <c r="J29" s="117"/>
      <c r="K29" s="190"/>
      <c r="L29" s="190"/>
      <c r="M29" s="25"/>
      <c r="N29" s="24"/>
    </row>
    <row r="30" spans="1:14" x14ac:dyDescent="0.25">
      <c r="A30" s="25"/>
      <c r="B30" s="25"/>
      <c r="C30" s="25"/>
      <c r="D30" s="25"/>
      <c r="E30" s="25"/>
      <c r="F30" s="25"/>
      <c r="G30" s="197"/>
      <c r="H30" s="25"/>
      <c r="I30" s="117"/>
      <c r="J30" s="117"/>
      <c r="K30" s="190"/>
      <c r="L30" s="190"/>
      <c r="M30" s="25"/>
      <c r="N30" s="24"/>
    </row>
    <row r="31" spans="1:14" x14ac:dyDescent="0.25">
      <c r="A31" s="25"/>
      <c r="B31" s="25"/>
      <c r="C31" s="25"/>
      <c r="D31" s="25"/>
      <c r="E31" s="25"/>
      <c r="F31" s="25"/>
      <c r="G31" s="197"/>
      <c r="H31" s="25"/>
      <c r="I31" s="117"/>
      <c r="J31" s="117"/>
      <c r="K31" s="190"/>
      <c r="L31" s="190"/>
      <c r="M31" s="25"/>
      <c r="N31" s="24"/>
    </row>
    <row r="32" spans="1:14" x14ac:dyDescent="0.25">
      <c r="A32" s="25"/>
      <c r="B32" s="25"/>
      <c r="C32" s="25"/>
      <c r="D32" s="25"/>
      <c r="E32" s="25"/>
      <c r="F32" s="25"/>
      <c r="G32" s="197"/>
      <c r="H32" s="25"/>
      <c r="I32" s="117"/>
      <c r="J32" s="117"/>
      <c r="K32" s="190"/>
      <c r="L32" s="190"/>
      <c r="M32" s="25"/>
      <c r="N32" s="24"/>
    </row>
    <row r="33" spans="1:14" x14ac:dyDescent="0.25">
      <c r="A33" s="25"/>
      <c r="B33" s="25"/>
      <c r="C33" s="25"/>
      <c r="D33" s="25"/>
      <c r="E33" s="25"/>
      <c r="F33" s="25"/>
      <c r="G33" s="197"/>
      <c r="H33" s="25"/>
      <c r="I33" s="117"/>
      <c r="J33" s="117"/>
      <c r="K33" s="190"/>
      <c r="L33" s="190"/>
      <c r="M33" s="25"/>
      <c r="N33" s="24"/>
    </row>
    <row r="34" spans="1:14" x14ac:dyDescent="0.25">
      <c r="A34" s="25"/>
      <c r="B34" s="25"/>
      <c r="C34" s="25"/>
      <c r="D34" s="25"/>
      <c r="E34" s="25"/>
      <c r="F34" s="25"/>
      <c r="G34" s="197"/>
      <c r="H34" s="25"/>
      <c r="I34" s="117"/>
      <c r="J34" s="117"/>
      <c r="K34" s="190"/>
      <c r="L34" s="190"/>
      <c r="M34" s="25"/>
      <c r="N34" s="24"/>
    </row>
    <row r="35" spans="1:14" x14ac:dyDescent="0.25">
      <c r="A35" s="25"/>
      <c r="B35" s="25"/>
      <c r="C35" s="25"/>
      <c r="D35" s="25"/>
      <c r="E35" s="25"/>
      <c r="F35" s="25"/>
      <c r="G35" s="197"/>
      <c r="H35" s="25"/>
      <c r="I35" s="117"/>
      <c r="J35" s="117"/>
      <c r="K35" s="190"/>
      <c r="L35" s="190"/>
      <c r="M35" s="25"/>
      <c r="N35" s="24"/>
    </row>
    <row r="36" spans="1:14" x14ac:dyDescent="0.25">
      <c r="A36" s="25"/>
      <c r="B36" s="25"/>
      <c r="C36" s="25"/>
      <c r="D36" s="25"/>
      <c r="E36" s="25"/>
      <c r="F36" s="25"/>
      <c r="G36" s="197"/>
      <c r="H36" s="25"/>
      <c r="I36" s="117"/>
      <c r="J36" s="117"/>
      <c r="K36" s="190"/>
      <c r="L36" s="190"/>
      <c r="M36" s="25"/>
      <c r="N36" s="24"/>
    </row>
    <row r="37" spans="1:14" x14ac:dyDescent="0.25">
      <c r="A37" s="25"/>
      <c r="B37" s="25"/>
      <c r="C37" s="25"/>
      <c r="D37" s="25"/>
      <c r="E37" s="25"/>
      <c r="F37" s="25"/>
      <c r="G37" s="197"/>
      <c r="H37" s="25"/>
      <c r="I37" s="117"/>
      <c r="J37" s="117"/>
      <c r="K37" s="190"/>
      <c r="L37" s="190"/>
      <c r="M37" s="25"/>
      <c r="N37" s="24"/>
    </row>
    <row r="38" spans="1:14" x14ac:dyDescent="0.25">
      <c r="A38" s="25"/>
      <c r="B38" s="25"/>
      <c r="C38" s="25"/>
      <c r="D38" s="25"/>
      <c r="E38" s="25"/>
      <c r="F38" s="25"/>
      <c r="G38" s="197"/>
      <c r="H38" s="25"/>
      <c r="I38" s="117"/>
      <c r="J38" s="117"/>
      <c r="K38" s="190"/>
      <c r="L38" s="190"/>
      <c r="M38" s="25"/>
      <c r="N38" s="24"/>
    </row>
    <row r="39" spans="1:14" x14ac:dyDescent="0.25">
      <c r="A39" s="25"/>
      <c r="B39" s="25"/>
      <c r="C39" s="25"/>
      <c r="D39" s="25"/>
      <c r="E39" s="25"/>
      <c r="F39" s="25"/>
      <c r="G39" s="197"/>
      <c r="H39" s="25"/>
      <c r="I39" s="117"/>
      <c r="J39" s="117"/>
      <c r="K39" s="190"/>
      <c r="L39" s="190"/>
      <c r="M39" s="25"/>
      <c r="N39" s="24"/>
    </row>
    <row r="40" spans="1:14" x14ac:dyDescent="0.25">
      <c r="A40" s="25"/>
      <c r="B40" s="25"/>
      <c r="C40" s="25"/>
      <c r="D40" s="25"/>
      <c r="E40" s="25"/>
      <c r="F40" s="25"/>
      <c r="G40" s="197"/>
      <c r="H40" s="25"/>
      <c r="I40" s="117"/>
      <c r="J40" s="117"/>
      <c r="K40" s="190"/>
      <c r="L40" s="190"/>
      <c r="M40" s="25"/>
      <c r="N40" s="24"/>
    </row>
    <row r="41" spans="1:14" x14ac:dyDescent="0.25">
      <c r="A41" s="25"/>
      <c r="B41" s="25"/>
      <c r="C41" s="25"/>
      <c r="D41" s="25"/>
      <c r="E41" s="25"/>
      <c r="F41" s="25"/>
      <c r="G41" s="197"/>
      <c r="H41" s="25"/>
      <c r="I41" s="117"/>
      <c r="J41" s="117"/>
      <c r="K41" s="190"/>
      <c r="L41" s="190"/>
      <c r="M41" s="25"/>
      <c r="N41" s="24"/>
    </row>
    <row r="42" spans="1:14" x14ac:dyDescent="0.25">
      <c r="A42" s="25"/>
      <c r="B42" s="25"/>
      <c r="C42" s="25"/>
      <c r="D42" s="25"/>
      <c r="E42" s="25"/>
      <c r="F42" s="25"/>
      <c r="G42" s="197"/>
      <c r="H42" s="25"/>
      <c r="I42" s="117"/>
      <c r="J42" s="117"/>
      <c r="K42" s="190"/>
      <c r="L42" s="190"/>
      <c r="M42" s="25"/>
      <c r="N42" s="24"/>
    </row>
    <row r="43" spans="1:14" x14ac:dyDescent="0.25">
      <c r="A43" s="25"/>
      <c r="B43" s="25"/>
      <c r="C43" s="25"/>
      <c r="D43" s="25"/>
      <c r="E43" s="25"/>
      <c r="F43" s="25"/>
      <c r="G43" s="197"/>
      <c r="H43" s="25"/>
      <c r="I43" s="117"/>
      <c r="J43" s="117"/>
      <c r="K43" s="190"/>
      <c r="L43" s="190"/>
      <c r="M43" s="25"/>
      <c r="N43" s="24"/>
    </row>
    <row r="44" spans="1:14" x14ac:dyDescent="0.25">
      <c r="A44" s="25"/>
      <c r="B44" s="25"/>
      <c r="C44" s="25"/>
      <c r="D44" s="25"/>
      <c r="E44" s="25"/>
      <c r="F44" s="25"/>
      <c r="G44" s="197"/>
      <c r="H44" s="25"/>
      <c r="I44" s="117"/>
      <c r="J44" s="117"/>
      <c r="K44" s="190"/>
      <c r="L44" s="190"/>
      <c r="M44" s="25"/>
      <c r="N44" s="24"/>
    </row>
    <row r="45" spans="1:14" x14ac:dyDescent="0.25">
      <c r="A45" s="25"/>
      <c r="B45" s="25"/>
      <c r="C45" s="25"/>
      <c r="D45" s="25"/>
      <c r="E45" s="25"/>
      <c r="F45" s="25"/>
      <c r="G45" s="197"/>
      <c r="H45" s="25"/>
      <c r="I45" s="117"/>
      <c r="J45" s="117"/>
      <c r="K45" s="190"/>
      <c r="L45" s="190"/>
      <c r="M45" s="25"/>
      <c r="N45" s="24"/>
    </row>
    <row r="46" spans="1:14" x14ac:dyDescent="0.25">
      <c r="A46" s="25"/>
      <c r="B46" s="25"/>
      <c r="C46" s="25"/>
      <c r="D46" s="25"/>
      <c r="E46" s="25"/>
      <c r="F46" s="25"/>
      <c r="G46" s="197"/>
      <c r="H46" s="25"/>
      <c r="I46" s="117"/>
      <c r="J46" s="117"/>
      <c r="K46" s="190"/>
      <c r="L46" s="190"/>
      <c r="M46" s="25"/>
      <c r="N46" s="24"/>
    </row>
    <row r="47" spans="1:14" x14ac:dyDescent="0.25">
      <c r="A47" s="25"/>
      <c r="B47" s="25"/>
      <c r="C47" s="25"/>
      <c r="D47" s="25"/>
      <c r="E47" s="25"/>
      <c r="F47" s="25"/>
      <c r="G47" s="197"/>
      <c r="H47" s="25"/>
      <c r="I47" s="117"/>
      <c r="J47" s="117"/>
      <c r="K47" s="190"/>
      <c r="L47" s="190"/>
      <c r="M47" s="25"/>
      <c r="N47" s="24"/>
    </row>
    <row r="48" spans="1:14" x14ac:dyDescent="0.25">
      <c r="A48" s="25"/>
      <c r="B48" s="25"/>
      <c r="C48" s="25"/>
      <c r="D48" s="25"/>
      <c r="E48" s="25"/>
      <c r="F48" s="25"/>
      <c r="G48" s="197"/>
      <c r="H48" s="25"/>
      <c r="I48" s="117"/>
      <c r="J48" s="117"/>
      <c r="K48" s="190"/>
      <c r="L48" s="190"/>
      <c r="M48" s="25"/>
      <c r="N48" s="24"/>
    </row>
    <row r="49" spans="1:14" x14ac:dyDescent="0.25">
      <c r="A49" s="25"/>
      <c r="B49" s="25"/>
      <c r="C49" s="25"/>
      <c r="D49" s="25"/>
      <c r="E49" s="25"/>
      <c r="F49" s="25"/>
      <c r="G49" s="197"/>
      <c r="H49" s="25"/>
      <c r="I49" s="117"/>
      <c r="J49" s="117"/>
      <c r="K49" s="190"/>
      <c r="L49" s="190"/>
      <c r="M49" s="25"/>
      <c r="N49" s="24"/>
    </row>
    <row r="50" spans="1:14" x14ac:dyDescent="0.25">
      <c r="A50" s="25"/>
      <c r="B50" s="25"/>
      <c r="C50" s="25"/>
      <c r="D50" s="25"/>
      <c r="E50" s="25"/>
      <c r="F50" s="25"/>
      <c r="G50" s="197"/>
      <c r="H50" s="25"/>
      <c r="I50" s="117"/>
      <c r="J50" s="117"/>
      <c r="K50" s="190"/>
      <c r="L50" s="190"/>
      <c r="M50" s="25"/>
      <c r="N50" s="24"/>
    </row>
    <row r="51" spans="1:14" x14ac:dyDescent="0.25">
      <c r="A51" s="25"/>
      <c r="B51" s="25"/>
      <c r="C51" s="25"/>
      <c r="D51" s="25"/>
      <c r="E51" s="25"/>
      <c r="F51" s="25"/>
      <c r="G51" s="197"/>
      <c r="H51" s="25"/>
      <c r="I51" s="117"/>
      <c r="J51" s="117"/>
      <c r="K51" s="190"/>
      <c r="L51" s="190"/>
      <c r="M51" s="25"/>
      <c r="N51" s="24"/>
    </row>
    <row r="52" spans="1:14" x14ac:dyDescent="0.25">
      <c r="A52" s="25"/>
      <c r="B52" s="25"/>
      <c r="C52" s="25"/>
      <c r="D52" s="25"/>
      <c r="E52" s="25"/>
      <c r="F52" s="25"/>
      <c r="G52" s="197"/>
      <c r="H52" s="25"/>
      <c r="I52" s="117"/>
      <c r="J52" s="117"/>
      <c r="K52" s="190"/>
      <c r="L52" s="190"/>
      <c r="M52" s="25"/>
      <c r="N52" s="24"/>
    </row>
    <row r="53" spans="1:14" x14ac:dyDescent="0.25">
      <c r="A53" s="25"/>
      <c r="B53" s="25"/>
      <c r="C53" s="25"/>
      <c r="D53" s="25"/>
      <c r="E53" s="25"/>
      <c r="F53" s="25"/>
      <c r="G53" s="197"/>
      <c r="H53" s="25"/>
      <c r="I53" s="117"/>
      <c r="J53" s="117"/>
      <c r="K53" s="190"/>
      <c r="L53" s="190"/>
      <c r="M53" s="25"/>
      <c r="N53" s="24"/>
    </row>
    <row r="54" spans="1:14" x14ac:dyDescent="0.25">
      <c r="A54" s="25"/>
      <c r="B54" s="25"/>
      <c r="C54" s="25"/>
      <c r="D54" s="25"/>
      <c r="E54" s="25"/>
      <c r="F54" s="25"/>
      <c r="G54" s="197"/>
      <c r="H54" s="25"/>
      <c r="I54" s="117"/>
      <c r="J54" s="117"/>
      <c r="K54" s="190"/>
      <c r="L54" s="190"/>
      <c r="M54" s="25"/>
      <c r="N54" s="24"/>
    </row>
    <row r="55" spans="1:14" x14ac:dyDescent="0.25">
      <c r="A55" s="25"/>
      <c r="B55" s="25"/>
      <c r="C55" s="25"/>
      <c r="D55" s="25"/>
      <c r="E55" s="25"/>
      <c r="F55" s="25"/>
      <c r="G55" s="25"/>
      <c r="H55" s="25"/>
      <c r="I55" s="117"/>
      <c r="J55" s="117"/>
      <c r="K55" s="117"/>
      <c r="L55" s="117"/>
      <c r="M55" s="25"/>
      <c r="N55" s="24"/>
    </row>
    <row r="56" spans="1:14" x14ac:dyDescent="0.25">
      <c r="I56" s="116"/>
      <c r="J56" s="116"/>
      <c r="K56" s="116"/>
      <c r="L56" s="116"/>
    </row>
    <row r="57" spans="1:14" x14ac:dyDescent="0.25">
      <c r="I57" s="116"/>
      <c r="J57" s="116"/>
      <c r="K57" s="116"/>
      <c r="L57" s="116"/>
    </row>
    <row r="58" spans="1:14" x14ac:dyDescent="0.25">
      <c r="I58" s="116"/>
      <c r="J58" s="116"/>
      <c r="K58" s="116"/>
      <c r="L58" s="116"/>
    </row>
    <row r="59" spans="1:14" x14ac:dyDescent="0.25">
      <c r="I59" s="116"/>
      <c r="J59" s="116"/>
      <c r="K59" s="116"/>
      <c r="L59" s="116"/>
    </row>
    <row r="60" spans="1:14" x14ac:dyDescent="0.25">
      <c r="I60" s="116"/>
      <c r="J60" s="116"/>
      <c r="K60" s="116"/>
      <c r="L60" s="116"/>
    </row>
    <row r="61" spans="1:14" x14ac:dyDescent="0.25">
      <c r="I61" s="116"/>
      <c r="J61" s="116"/>
      <c r="K61" s="116"/>
      <c r="L61" s="116"/>
    </row>
    <row r="62" spans="1:14" x14ac:dyDescent="0.25">
      <c r="I62" s="116"/>
      <c r="J62" s="116"/>
      <c r="K62" s="116"/>
      <c r="L62" s="116"/>
    </row>
    <row r="63" spans="1:14" x14ac:dyDescent="0.25">
      <c r="I63" s="116"/>
      <c r="J63" s="116"/>
      <c r="K63" s="116"/>
      <c r="L63" s="116"/>
    </row>
    <row r="64" spans="1:14" x14ac:dyDescent="0.25">
      <c r="I64" s="116"/>
      <c r="J64" s="116"/>
      <c r="K64" s="116"/>
      <c r="L64" s="116"/>
    </row>
    <row r="65" spans="9:12" x14ac:dyDescent="0.25">
      <c r="I65" s="116"/>
      <c r="J65" s="116"/>
      <c r="K65" s="116"/>
      <c r="L65" s="116"/>
    </row>
    <row r="66" spans="9:12" x14ac:dyDescent="0.25">
      <c r="I66" s="116"/>
      <c r="J66" s="116"/>
      <c r="K66" s="116"/>
      <c r="L66" s="116"/>
    </row>
    <row r="67" spans="9:12" x14ac:dyDescent="0.25">
      <c r="I67" s="116"/>
      <c r="J67" s="116"/>
      <c r="K67" s="116"/>
      <c r="L67" s="116"/>
    </row>
    <row r="68" spans="9:12" x14ac:dyDescent="0.25">
      <c r="I68" s="116"/>
      <c r="J68" s="116"/>
      <c r="K68" s="116"/>
      <c r="L68" s="116"/>
    </row>
    <row r="69" spans="9:12" x14ac:dyDescent="0.25">
      <c r="I69" s="116"/>
      <c r="J69" s="116"/>
      <c r="K69" s="116"/>
      <c r="L69" s="116"/>
    </row>
    <row r="70" spans="9:12" x14ac:dyDescent="0.25">
      <c r="I70" s="116"/>
      <c r="J70" s="116"/>
      <c r="K70" s="116"/>
      <c r="L70" s="116"/>
    </row>
    <row r="71" spans="9:12" x14ac:dyDescent="0.25">
      <c r="I71" s="116"/>
      <c r="J71" s="116"/>
      <c r="K71" s="116"/>
      <c r="L71" s="116"/>
    </row>
    <row r="72" spans="9:12" x14ac:dyDescent="0.25">
      <c r="I72" s="116"/>
      <c r="J72" s="116"/>
      <c r="K72" s="116"/>
      <c r="L72" s="116"/>
    </row>
    <row r="73" spans="9:12" x14ac:dyDescent="0.25">
      <c r="I73" s="116"/>
      <c r="J73" s="116"/>
      <c r="K73" s="116"/>
      <c r="L73" s="116"/>
    </row>
    <row r="74" spans="9:12" x14ac:dyDescent="0.25">
      <c r="I74" s="116"/>
      <c r="J74" s="116"/>
      <c r="K74" s="116"/>
      <c r="L74" s="116"/>
    </row>
    <row r="75" spans="9:12" x14ac:dyDescent="0.25">
      <c r="I75" s="116"/>
      <c r="J75" s="116"/>
      <c r="K75" s="116"/>
      <c r="L75" s="116"/>
    </row>
    <row r="76" spans="9:12" x14ac:dyDescent="0.25">
      <c r="I76" s="116"/>
      <c r="J76" s="116"/>
      <c r="K76" s="116"/>
      <c r="L76" s="116"/>
    </row>
    <row r="77" spans="9:12" x14ac:dyDescent="0.25">
      <c r="I77" s="116"/>
      <c r="J77" s="116"/>
      <c r="K77" s="116"/>
      <c r="L77" s="116"/>
    </row>
    <row r="78" spans="9:12" x14ac:dyDescent="0.25">
      <c r="I78" s="116"/>
      <c r="J78" s="116"/>
      <c r="K78" s="116"/>
      <c r="L78" s="116"/>
    </row>
    <row r="79" spans="9:12" x14ac:dyDescent="0.25">
      <c r="I79" s="116"/>
      <c r="J79" s="116"/>
      <c r="K79" s="116"/>
      <c r="L79" s="116"/>
    </row>
    <row r="80" spans="9:12" x14ac:dyDescent="0.25">
      <c r="I80" s="116"/>
      <c r="J80" s="116"/>
      <c r="K80" s="116"/>
      <c r="L80" s="116"/>
    </row>
    <row r="81" spans="9:12" x14ac:dyDescent="0.25">
      <c r="I81" s="116"/>
      <c r="J81" s="116"/>
      <c r="K81" s="116"/>
      <c r="L81" s="116"/>
    </row>
    <row r="82" spans="9:12" x14ac:dyDescent="0.25">
      <c r="I82" s="116"/>
      <c r="J82" s="116"/>
      <c r="K82" s="116"/>
      <c r="L82" s="116"/>
    </row>
    <row r="83" spans="9:12" x14ac:dyDescent="0.25">
      <c r="I83" s="116"/>
      <c r="J83" s="116"/>
      <c r="K83" s="116"/>
      <c r="L83" s="116"/>
    </row>
    <row r="84" spans="9:12" x14ac:dyDescent="0.25">
      <c r="I84" s="116"/>
      <c r="J84" s="116"/>
      <c r="K84" s="116"/>
      <c r="L84" s="116"/>
    </row>
    <row r="85" spans="9:12" x14ac:dyDescent="0.25">
      <c r="I85" s="116"/>
      <c r="J85" s="116"/>
      <c r="K85" s="116"/>
      <c r="L85" s="116"/>
    </row>
    <row r="86" spans="9:12" x14ac:dyDescent="0.25">
      <c r="I86" s="116"/>
      <c r="J86" s="116"/>
      <c r="K86" s="116"/>
      <c r="L86" s="116"/>
    </row>
    <row r="87" spans="9:12" x14ac:dyDescent="0.25">
      <c r="I87" s="116"/>
      <c r="J87" s="116"/>
      <c r="K87" s="116"/>
      <c r="L87" s="116"/>
    </row>
    <row r="88" spans="9:12" x14ac:dyDescent="0.25">
      <c r="I88" s="116"/>
      <c r="J88" s="116"/>
      <c r="K88" s="116"/>
      <c r="L88" s="116"/>
    </row>
    <row r="89" spans="9:12" x14ac:dyDescent="0.25">
      <c r="I89" s="116"/>
      <c r="J89" s="116"/>
      <c r="K89" s="116"/>
      <c r="L89" s="116"/>
    </row>
    <row r="90" spans="9:12" x14ac:dyDescent="0.25">
      <c r="I90" s="116"/>
      <c r="J90" s="116"/>
      <c r="K90" s="116"/>
      <c r="L90" s="116"/>
    </row>
    <row r="91" spans="9:12" x14ac:dyDescent="0.25">
      <c r="I91" s="116"/>
      <c r="J91" s="116"/>
      <c r="K91" s="116"/>
      <c r="L91" s="116"/>
    </row>
    <row r="92" spans="9:12" x14ac:dyDescent="0.25">
      <c r="I92" s="116"/>
      <c r="J92" s="116"/>
      <c r="K92" s="116"/>
      <c r="L92" s="116"/>
    </row>
    <row r="93" spans="9:12" x14ac:dyDescent="0.25">
      <c r="I93" s="116"/>
      <c r="J93" s="116"/>
      <c r="K93" s="116"/>
      <c r="L93" s="116"/>
    </row>
    <row r="94" spans="9:12" x14ac:dyDescent="0.25">
      <c r="I94" s="116"/>
      <c r="J94" s="116"/>
      <c r="K94" s="116"/>
      <c r="L94" s="116"/>
    </row>
    <row r="95" spans="9:12" x14ac:dyDescent="0.25">
      <c r="I95" s="116"/>
      <c r="J95" s="116"/>
      <c r="K95" s="116"/>
      <c r="L95" s="116"/>
    </row>
    <row r="96" spans="9:12" x14ac:dyDescent="0.25">
      <c r="I96" s="116"/>
      <c r="J96" s="116"/>
      <c r="K96" s="116"/>
      <c r="L96" s="116"/>
    </row>
    <row r="97" spans="9:12" x14ac:dyDescent="0.25">
      <c r="I97" s="116"/>
      <c r="J97" s="116"/>
      <c r="K97" s="116"/>
      <c r="L97" s="116"/>
    </row>
    <row r="98" spans="9:12" x14ac:dyDescent="0.25">
      <c r="I98" s="116"/>
      <c r="J98" s="116"/>
      <c r="K98" s="116"/>
      <c r="L98" s="116"/>
    </row>
    <row r="99" spans="9:12" x14ac:dyDescent="0.25">
      <c r="I99" s="116"/>
      <c r="J99" s="116"/>
      <c r="K99" s="116"/>
      <c r="L99" s="116"/>
    </row>
    <row r="100" spans="9:12" x14ac:dyDescent="0.25">
      <c r="I100" s="116"/>
      <c r="J100" s="116"/>
      <c r="K100" s="116"/>
      <c r="L100" s="116"/>
    </row>
    <row r="101" spans="9:12" x14ac:dyDescent="0.25">
      <c r="I101" s="116"/>
      <c r="J101" s="116"/>
      <c r="K101" s="116"/>
      <c r="L101" s="116"/>
    </row>
    <row r="102" spans="9:12" x14ac:dyDescent="0.25">
      <c r="I102" s="116"/>
      <c r="J102" s="116"/>
      <c r="K102" s="116"/>
      <c r="L102" s="116"/>
    </row>
    <row r="103" spans="9:12" x14ac:dyDescent="0.25">
      <c r="I103" s="116"/>
      <c r="J103" s="116"/>
      <c r="K103" s="116"/>
      <c r="L103" s="116"/>
    </row>
    <row r="104" spans="9:12" x14ac:dyDescent="0.25">
      <c r="I104" s="116"/>
      <c r="J104" s="116"/>
      <c r="K104" s="116"/>
      <c r="L104" s="116"/>
    </row>
    <row r="105" spans="9:12" x14ac:dyDescent="0.25">
      <c r="I105" s="116"/>
      <c r="J105" s="116"/>
      <c r="K105" s="116"/>
      <c r="L105" s="116"/>
    </row>
    <row r="106" spans="9:12" x14ac:dyDescent="0.25">
      <c r="I106" s="116"/>
      <c r="J106" s="116"/>
      <c r="K106" s="116"/>
      <c r="L106" s="116"/>
    </row>
    <row r="107" spans="9:12" x14ac:dyDescent="0.25">
      <c r="I107" s="116"/>
      <c r="J107" s="116"/>
      <c r="K107" s="116"/>
      <c r="L107" s="116"/>
    </row>
    <row r="108" spans="9:12" x14ac:dyDescent="0.25">
      <c r="I108" s="116"/>
      <c r="J108" s="116"/>
      <c r="K108" s="116"/>
      <c r="L108" s="116"/>
    </row>
    <row r="109" spans="9:12" x14ac:dyDescent="0.25">
      <c r="I109" s="116"/>
      <c r="J109" s="116"/>
      <c r="K109" s="116"/>
      <c r="L109" s="116"/>
    </row>
    <row r="110" spans="9:12" x14ac:dyDescent="0.25">
      <c r="I110" s="116"/>
      <c r="J110" s="116"/>
      <c r="K110" s="116"/>
      <c r="L110" s="116"/>
    </row>
    <row r="111" spans="9:12" x14ac:dyDescent="0.25">
      <c r="I111" s="116"/>
      <c r="J111" s="116"/>
      <c r="K111" s="116"/>
      <c r="L111" s="116"/>
    </row>
    <row r="112" spans="9:12" x14ac:dyDescent="0.25">
      <c r="I112" s="116"/>
      <c r="J112" s="116"/>
      <c r="K112" s="116"/>
      <c r="L112" s="116"/>
    </row>
    <row r="113" spans="9:12" x14ac:dyDescent="0.25">
      <c r="I113" s="116"/>
      <c r="J113" s="116"/>
      <c r="K113" s="116"/>
      <c r="L113" s="116"/>
    </row>
    <row r="114" spans="9:12" x14ac:dyDescent="0.25">
      <c r="I114" s="116"/>
      <c r="J114" s="116"/>
      <c r="K114" s="116"/>
      <c r="L114" s="116"/>
    </row>
    <row r="115" spans="9:12" x14ac:dyDescent="0.25">
      <c r="I115" s="116"/>
      <c r="J115" s="116"/>
      <c r="K115" s="116"/>
      <c r="L115" s="116"/>
    </row>
    <row r="116" spans="9:12" x14ac:dyDescent="0.25">
      <c r="I116" s="116"/>
      <c r="J116" s="116"/>
      <c r="K116" s="116"/>
      <c r="L116" s="116"/>
    </row>
    <row r="117" spans="9:12" x14ac:dyDescent="0.25">
      <c r="I117" s="116"/>
      <c r="J117" s="116"/>
      <c r="K117" s="116"/>
      <c r="L117" s="116"/>
    </row>
    <row r="118" spans="9:12" x14ac:dyDescent="0.25">
      <c r="I118" s="116"/>
      <c r="J118" s="116"/>
      <c r="K118" s="116"/>
      <c r="L118" s="116"/>
    </row>
    <row r="119" spans="9:12" x14ac:dyDescent="0.25">
      <c r="I119" s="116"/>
      <c r="J119" s="116"/>
      <c r="K119" s="116"/>
      <c r="L119" s="116"/>
    </row>
    <row r="120" spans="9:12" x14ac:dyDescent="0.25">
      <c r="I120" s="116"/>
      <c r="J120" s="116"/>
      <c r="K120" s="116"/>
      <c r="L120" s="116"/>
    </row>
    <row r="121" spans="9:12" x14ac:dyDescent="0.25">
      <c r="I121" s="116"/>
      <c r="J121" s="116"/>
      <c r="K121" s="116"/>
      <c r="L121" s="116"/>
    </row>
    <row r="122" spans="9:12" x14ac:dyDescent="0.25">
      <c r="I122" s="116"/>
      <c r="J122" s="116"/>
      <c r="K122" s="116"/>
      <c r="L122" s="116"/>
    </row>
    <row r="123" spans="9:12" x14ac:dyDescent="0.25">
      <c r="I123" s="116"/>
      <c r="J123" s="116"/>
      <c r="K123" s="116"/>
      <c r="L123" s="116"/>
    </row>
    <row r="124" spans="9:12" x14ac:dyDescent="0.25">
      <c r="I124" s="116"/>
      <c r="J124" s="116"/>
      <c r="K124" s="116"/>
      <c r="L124" s="116"/>
    </row>
    <row r="125" spans="9:12" x14ac:dyDescent="0.25">
      <c r="I125" s="116"/>
      <c r="J125" s="116"/>
      <c r="K125" s="116"/>
      <c r="L125" s="116"/>
    </row>
    <row r="126" spans="9:12" x14ac:dyDescent="0.25">
      <c r="I126" s="116"/>
      <c r="J126" s="116"/>
      <c r="K126" s="116"/>
      <c r="L126" s="116"/>
    </row>
    <row r="127" spans="9:12" x14ac:dyDescent="0.25">
      <c r="I127" s="116"/>
      <c r="J127" s="116"/>
      <c r="K127" s="116"/>
      <c r="L127" s="116"/>
    </row>
    <row r="128" spans="9:12" x14ac:dyDescent="0.25">
      <c r="I128" s="116"/>
      <c r="J128" s="116"/>
      <c r="K128" s="116"/>
      <c r="L128" s="116"/>
    </row>
    <row r="129" spans="9:12" x14ac:dyDescent="0.25">
      <c r="I129" s="116"/>
      <c r="J129" s="116"/>
      <c r="K129" s="116"/>
      <c r="L129" s="116"/>
    </row>
    <row r="130" spans="9:12" x14ac:dyDescent="0.25">
      <c r="I130" s="116"/>
      <c r="J130" s="116"/>
      <c r="K130" s="116"/>
      <c r="L130" s="116"/>
    </row>
    <row r="131" spans="9:12" x14ac:dyDescent="0.25">
      <c r="I131" s="116"/>
      <c r="J131" s="116"/>
      <c r="K131" s="116"/>
      <c r="L131" s="116"/>
    </row>
    <row r="132" spans="9:12" x14ac:dyDescent="0.25">
      <c r="I132" s="116"/>
      <c r="J132" s="116"/>
      <c r="K132" s="116"/>
      <c r="L132" s="116"/>
    </row>
    <row r="133" spans="9:12" x14ac:dyDescent="0.25">
      <c r="I133" s="116"/>
      <c r="J133" s="116"/>
      <c r="K133" s="116"/>
      <c r="L133" s="116"/>
    </row>
    <row r="134" spans="9:12" x14ac:dyDescent="0.25">
      <c r="I134" s="116"/>
      <c r="J134" s="116"/>
      <c r="K134" s="116"/>
      <c r="L134" s="116"/>
    </row>
    <row r="135" spans="9:12" x14ac:dyDescent="0.25">
      <c r="I135" s="116"/>
      <c r="J135" s="116"/>
      <c r="K135" s="116"/>
      <c r="L135" s="116"/>
    </row>
    <row r="136" spans="9:12" x14ac:dyDescent="0.25">
      <c r="I136" s="116"/>
      <c r="J136" s="116"/>
      <c r="K136" s="116"/>
      <c r="L136" s="116"/>
    </row>
    <row r="137" spans="9:12" x14ac:dyDescent="0.25">
      <c r="I137" s="116"/>
      <c r="J137" s="116"/>
      <c r="K137" s="116"/>
      <c r="L137" s="116"/>
    </row>
    <row r="138" spans="9:12" x14ac:dyDescent="0.25">
      <c r="I138" s="116"/>
      <c r="J138" s="116"/>
      <c r="K138" s="116"/>
      <c r="L138" s="116"/>
    </row>
    <row r="139" spans="9:12" x14ac:dyDescent="0.25">
      <c r="I139" s="116"/>
      <c r="J139" s="116"/>
      <c r="K139" s="116"/>
      <c r="L139" s="116"/>
    </row>
    <row r="140" spans="9:12" x14ac:dyDescent="0.25">
      <c r="I140" s="116"/>
      <c r="J140" s="116"/>
      <c r="K140" s="116"/>
      <c r="L140" s="116"/>
    </row>
    <row r="141" spans="9:12" x14ac:dyDescent="0.25">
      <c r="I141" s="116"/>
      <c r="J141" s="116"/>
      <c r="K141" s="116"/>
      <c r="L141" s="116"/>
    </row>
    <row r="142" spans="9:12" x14ac:dyDescent="0.25">
      <c r="I142" s="116"/>
      <c r="J142" s="116"/>
      <c r="K142" s="116"/>
      <c r="L142" s="116"/>
    </row>
    <row r="143" spans="9:12" x14ac:dyDescent="0.25">
      <c r="I143" s="116"/>
      <c r="J143" s="116"/>
      <c r="K143" s="116"/>
      <c r="L143" s="116"/>
    </row>
    <row r="144" spans="9:12" x14ac:dyDescent="0.25">
      <c r="I144" s="116"/>
      <c r="J144" s="116"/>
      <c r="K144" s="116"/>
      <c r="L144" s="116"/>
    </row>
    <row r="145" spans="9:12" x14ac:dyDescent="0.25">
      <c r="I145" s="116"/>
      <c r="J145" s="116"/>
      <c r="K145" s="116"/>
      <c r="L145" s="116"/>
    </row>
    <row r="146" spans="9:12" x14ac:dyDescent="0.25">
      <c r="I146" s="116"/>
      <c r="J146" s="116"/>
      <c r="K146" s="116"/>
      <c r="L146" s="116"/>
    </row>
    <row r="147" spans="9:12" x14ac:dyDescent="0.25">
      <c r="I147" s="116"/>
      <c r="J147" s="116"/>
      <c r="K147" s="116"/>
      <c r="L147" s="116"/>
    </row>
    <row r="148" spans="9:12" x14ac:dyDescent="0.25">
      <c r="I148" s="116"/>
      <c r="J148" s="116"/>
      <c r="K148" s="116"/>
      <c r="L148" s="116"/>
    </row>
    <row r="149" spans="9:12" x14ac:dyDescent="0.25">
      <c r="I149" s="116"/>
      <c r="J149" s="116"/>
      <c r="K149" s="116"/>
      <c r="L149" s="116"/>
    </row>
    <row r="150" spans="9:12" x14ac:dyDescent="0.25">
      <c r="I150" s="116"/>
      <c r="J150" s="116"/>
      <c r="K150" s="116"/>
      <c r="L150" s="116"/>
    </row>
    <row r="151" spans="9:12" x14ac:dyDescent="0.25">
      <c r="I151" s="116"/>
      <c r="J151" s="116"/>
      <c r="K151" s="116"/>
      <c r="L151" s="116"/>
    </row>
    <row r="152" spans="9:12" x14ac:dyDescent="0.25">
      <c r="I152" s="116"/>
      <c r="J152" s="116"/>
      <c r="K152" s="116"/>
      <c r="L152" s="116"/>
    </row>
    <row r="153" spans="9:12" x14ac:dyDescent="0.25">
      <c r="I153" s="116"/>
      <c r="J153" s="116"/>
      <c r="K153" s="116"/>
      <c r="L153" s="116"/>
    </row>
    <row r="154" spans="9:12" x14ac:dyDescent="0.25">
      <c r="I154" s="116"/>
      <c r="J154" s="116"/>
      <c r="K154" s="116"/>
      <c r="L154" s="116"/>
    </row>
    <row r="155" spans="9:12" x14ac:dyDescent="0.25">
      <c r="I155" s="116"/>
      <c r="J155" s="116"/>
      <c r="K155" s="116"/>
      <c r="L155" s="116"/>
    </row>
    <row r="156" spans="9:12" x14ac:dyDescent="0.25">
      <c r="I156" s="116"/>
      <c r="J156" s="116"/>
      <c r="K156" s="116"/>
      <c r="L156" s="116"/>
    </row>
    <row r="157" spans="9:12" x14ac:dyDescent="0.25">
      <c r="I157" s="116"/>
      <c r="J157" s="116"/>
      <c r="K157" s="116"/>
      <c r="L157" s="116"/>
    </row>
    <row r="158" spans="9:12" x14ac:dyDescent="0.25">
      <c r="I158" s="116"/>
      <c r="J158" s="116"/>
      <c r="K158" s="116"/>
      <c r="L158" s="116"/>
    </row>
    <row r="159" spans="9:12" x14ac:dyDescent="0.25">
      <c r="I159" s="116"/>
      <c r="J159" s="116"/>
      <c r="K159" s="116"/>
      <c r="L159" s="116"/>
    </row>
    <row r="160" spans="9:12" x14ac:dyDescent="0.25">
      <c r="I160" s="116"/>
      <c r="J160" s="116"/>
      <c r="K160" s="116"/>
      <c r="L160" s="116"/>
    </row>
    <row r="161" spans="9:12" x14ac:dyDescent="0.25">
      <c r="I161" s="116"/>
      <c r="J161" s="116"/>
      <c r="K161" s="116"/>
      <c r="L161" s="116"/>
    </row>
    <row r="162" spans="9:12" x14ac:dyDescent="0.25">
      <c r="I162" s="116"/>
      <c r="J162" s="116"/>
      <c r="K162" s="116"/>
      <c r="L162" s="116"/>
    </row>
    <row r="163" spans="9:12" x14ac:dyDescent="0.25">
      <c r="I163" s="116"/>
      <c r="J163" s="116"/>
      <c r="K163" s="116"/>
      <c r="L163" s="116"/>
    </row>
    <row r="164" spans="9:12" x14ac:dyDescent="0.25">
      <c r="I164" s="116"/>
      <c r="J164" s="116"/>
      <c r="K164" s="116"/>
      <c r="L164" s="116"/>
    </row>
    <row r="165" spans="9:12" x14ac:dyDescent="0.25">
      <c r="I165" s="116"/>
      <c r="J165" s="116"/>
      <c r="K165" s="116"/>
      <c r="L165" s="116"/>
    </row>
    <row r="166" spans="9:12" x14ac:dyDescent="0.25">
      <c r="I166" s="116"/>
      <c r="J166" s="116"/>
      <c r="K166" s="116"/>
      <c r="L166" s="116"/>
    </row>
    <row r="167" spans="9:12" x14ac:dyDescent="0.25">
      <c r="I167" s="116"/>
      <c r="J167" s="116"/>
      <c r="K167" s="116"/>
      <c r="L167" s="116"/>
    </row>
    <row r="168" spans="9:12" x14ac:dyDescent="0.25">
      <c r="I168" s="116"/>
      <c r="J168" s="116"/>
      <c r="K168" s="116"/>
      <c r="L168" s="116"/>
    </row>
    <row r="169" spans="9:12" x14ac:dyDescent="0.25">
      <c r="I169" s="116"/>
      <c r="J169" s="116"/>
      <c r="K169" s="116"/>
      <c r="L169" s="116"/>
    </row>
    <row r="170" spans="9:12" x14ac:dyDescent="0.25">
      <c r="I170" s="116"/>
      <c r="J170" s="116"/>
      <c r="K170" s="116"/>
      <c r="L170" s="116"/>
    </row>
    <row r="171" spans="9:12" x14ac:dyDescent="0.25">
      <c r="I171" s="116"/>
      <c r="J171" s="116"/>
      <c r="K171" s="116"/>
      <c r="L171" s="116"/>
    </row>
    <row r="172" spans="9:12" x14ac:dyDescent="0.25">
      <c r="I172" s="116"/>
      <c r="J172" s="116"/>
      <c r="K172" s="116"/>
      <c r="L172" s="116"/>
    </row>
    <row r="173" spans="9:12" x14ac:dyDescent="0.25">
      <c r="I173" s="116"/>
      <c r="J173" s="116"/>
      <c r="K173" s="116"/>
      <c r="L173" s="116"/>
    </row>
    <row r="174" spans="9:12" x14ac:dyDescent="0.25">
      <c r="I174" s="116"/>
      <c r="J174" s="116"/>
      <c r="K174" s="116"/>
      <c r="L174" s="116"/>
    </row>
    <row r="175" spans="9:12" x14ac:dyDescent="0.25">
      <c r="I175" s="116"/>
      <c r="J175" s="116"/>
      <c r="K175" s="116"/>
      <c r="L175" s="116"/>
    </row>
    <row r="176" spans="9:12" x14ac:dyDescent="0.25">
      <c r="I176" s="116"/>
      <c r="J176" s="116"/>
      <c r="K176" s="116"/>
      <c r="L176" s="116"/>
    </row>
    <row r="177" spans="9:12" x14ac:dyDescent="0.25">
      <c r="I177" s="116"/>
      <c r="J177" s="116"/>
      <c r="K177" s="116"/>
      <c r="L177" s="116"/>
    </row>
    <row r="178" spans="9:12" x14ac:dyDescent="0.25">
      <c r="I178" s="116"/>
      <c r="J178" s="116"/>
      <c r="K178" s="116"/>
      <c r="L178" s="116"/>
    </row>
    <row r="179" spans="9:12" x14ac:dyDescent="0.25">
      <c r="I179" s="116"/>
      <c r="J179" s="116"/>
      <c r="K179" s="116"/>
      <c r="L179" s="116"/>
    </row>
    <row r="180" spans="9:12" x14ac:dyDescent="0.25">
      <c r="I180" s="116"/>
      <c r="J180" s="116"/>
      <c r="K180" s="116"/>
      <c r="L180" s="116"/>
    </row>
    <row r="181" spans="9:12" x14ac:dyDescent="0.25">
      <c r="I181" s="116"/>
      <c r="J181" s="116"/>
      <c r="K181" s="116"/>
      <c r="L181" s="116"/>
    </row>
    <row r="182" spans="9:12" x14ac:dyDescent="0.25">
      <c r="I182" s="116"/>
      <c r="J182" s="116"/>
      <c r="K182" s="116"/>
      <c r="L182" s="116"/>
    </row>
    <row r="183" spans="9:12" x14ac:dyDescent="0.25">
      <c r="I183" s="116"/>
      <c r="J183" s="116"/>
      <c r="K183" s="116"/>
      <c r="L183" s="116"/>
    </row>
    <row r="184" spans="9:12" x14ac:dyDescent="0.25">
      <c r="I184" s="116"/>
      <c r="J184" s="116"/>
      <c r="K184" s="116"/>
      <c r="L184" s="116"/>
    </row>
    <row r="185" spans="9:12" x14ac:dyDescent="0.25">
      <c r="I185" s="116"/>
      <c r="J185" s="116"/>
      <c r="K185" s="116"/>
      <c r="L185" s="116"/>
    </row>
    <row r="186" spans="9:12" x14ac:dyDescent="0.25">
      <c r="I186" s="116"/>
      <c r="J186" s="116"/>
      <c r="K186" s="116"/>
      <c r="L186" s="116"/>
    </row>
    <row r="187" spans="9:12" x14ac:dyDescent="0.25">
      <c r="I187" s="116"/>
      <c r="J187" s="116"/>
      <c r="K187" s="116"/>
      <c r="L187" s="116"/>
    </row>
    <row r="188" spans="9:12" x14ac:dyDescent="0.25">
      <c r="I188" s="116"/>
      <c r="J188" s="116"/>
      <c r="K188" s="116"/>
      <c r="L188" s="116"/>
    </row>
    <row r="189" spans="9:12" x14ac:dyDescent="0.25">
      <c r="I189" s="116"/>
      <c r="J189" s="116"/>
      <c r="K189" s="116"/>
      <c r="L189" s="116"/>
    </row>
    <row r="190" spans="9:12" x14ac:dyDescent="0.25">
      <c r="I190" s="116"/>
      <c r="J190" s="116"/>
      <c r="K190" s="116"/>
      <c r="L190" s="116"/>
    </row>
    <row r="191" spans="9:12" x14ac:dyDescent="0.25">
      <c r="I191" s="116"/>
      <c r="J191" s="116"/>
      <c r="K191" s="116"/>
      <c r="L191" s="116"/>
    </row>
    <row r="192" spans="9:12" x14ac:dyDescent="0.25">
      <c r="I192" s="116"/>
      <c r="J192" s="116"/>
      <c r="K192" s="116"/>
      <c r="L192" s="116"/>
    </row>
    <row r="193" spans="9:12" x14ac:dyDescent="0.25">
      <c r="I193" s="116"/>
      <c r="J193" s="116"/>
      <c r="K193" s="116"/>
      <c r="L193" s="116"/>
    </row>
    <row r="194" spans="9:12" x14ac:dyDescent="0.25">
      <c r="I194" s="116"/>
      <c r="J194" s="116"/>
      <c r="K194" s="116"/>
      <c r="L194" s="116"/>
    </row>
    <row r="195" spans="9:12" x14ac:dyDescent="0.25">
      <c r="I195" s="116"/>
      <c r="J195" s="116"/>
      <c r="K195" s="116"/>
      <c r="L195" s="116"/>
    </row>
    <row r="196" spans="9:12" x14ac:dyDescent="0.25">
      <c r="I196" s="116"/>
      <c r="J196" s="116"/>
      <c r="K196" s="116"/>
      <c r="L196" s="116"/>
    </row>
    <row r="197" spans="9:12" x14ac:dyDescent="0.25">
      <c r="I197" s="116"/>
      <c r="J197" s="116"/>
      <c r="K197" s="116"/>
      <c r="L197" s="116"/>
    </row>
    <row r="198" spans="9:12" x14ac:dyDescent="0.25">
      <c r="I198" s="116"/>
      <c r="J198" s="116"/>
      <c r="K198" s="116"/>
      <c r="L198" s="116"/>
    </row>
    <row r="199" spans="9:12" x14ac:dyDescent="0.25">
      <c r="I199" s="116"/>
      <c r="J199" s="116"/>
      <c r="K199" s="116"/>
      <c r="L199" s="116"/>
    </row>
    <row r="200" spans="9:12" x14ac:dyDescent="0.25">
      <c r="I200" s="116"/>
      <c r="J200" s="116"/>
      <c r="K200" s="116"/>
      <c r="L200" s="116"/>
    </row>
    <row r="201" spans="9:12" x14ac:dyDescent="0.25">
      <c r="I201" s="116"/>
      <c r="J201" s="116"/>
      <c r="K201" s="116"/>
      <c r="L201" s="116"/>
    </row>
    <row r="202" spans="9:12" x14ac:dyDescent="0.25">
      <c r="I202" s="116"/>
      <c r="J202" s="116"/>
      <c r="K202" s="116"/>
      <c r="L202" s="116"/>
    </row>
    <row r="203" spans="9:12" x14ac:dyDescent="0.25">
      <c r="I203" s="116"/>
      <c r="J203" s="116"/>
      <c r="K203" s="116"/>
      <c r="L203" s="116"/>
    </row>
    <row r="204" spans="9:12" x14ac:dyDescent="0.25">
      <c r="I204" s="116"/>
      <c r="J204" s="116"/>
      <c r="K204" s="116"/>
      <c r="L204" s="116"/>
    </row>
    <row r="205" spans="9:12" x14ac:dyDescent="0.25">
      <c r="I205" s="116"/>
      <c r="J205" s="116"/>
      <c r="K205" s="116"/>
      <c r="L205" s="116"/>
    </row>
    <row r="206" spans="9:12" x14ac:dyDescent="0.25">
      <c r="I206" s="116"/>
      <c r="J206" s="116"/>
      <c r="K206" s="116"/>
      <c r="L206" s="116"/>
    </row>
    <row r="207" spans="9:12" x14ac:dyDescent="0.25">
      <c r="I207" s="116"/>
      <c r="J207" s="116"/>
      <c r="K207" s="116"/>
      <c r="L207" s="116"/>
    </row>
    <row r="208" spans="9:12" x14ac:dyDescent="0.25">
      <c r="I208" s="116"/>
      <c r="J208" s="116"/>
      <c r="K208" s="116"/>
      <c r="L208" s="116"/>
    </row>
    <row r="209" spans="9:12" x14ac:dyDescent="0.25">
      <c r="I209" s="116"/>
      <c r="J209" s="116"/>
      <c r="K209" s="116"/>
      <c r="L209" s="116"/>
    </row>
    <row r="210" spans="9:12" x14ac:dyDescent="0.25">
      <c r="I210" s="116"/>
      <c r="J210" s="116"/>
      <c r="K210" s="116"/>
      <c r="L210" s="116"/>
    </row>
    <row r="211" spans="9:12" x14ac:dyDescent="0.25">
      <c r="I211" s="116"/>
      <c r="J211" s="116"/>
      <c r="K211" s="116"/>
      <c r="L211" s="116"/>
    </row>
    <row r="212" spans="9:12" x14ac:dyDescent="0.25">
      <c r="I212" s="116"/>
      <c r="J212" s="116"/>
      <c r="K212" s="116"/>
      <c r="L212" s="116"/>
    </row>
    <row r="213" spans="9:12" x14ac:dyDescent="0.25">
      <c r="I213" s="116"/>
      <c r="J213" s="116"/>
      <c r="K213" s="116"/>
      <c r="L213" s="116"/>
    </row>
    <row r="214" spans="9:12" x14ac:dyDescent="0.25">
      <c r="I214" s="116"/>
      <c r="J214" s="116"/>
      <c r="K214" s="116"/>
      <c r="L214" s="116"/>
    </row>
    <row r="215" spans="9:12" x14ac:dyDescent="0.25">
      <c r="I215" s="116"/>
      <c r="J215" s="116"/>
      <c r="K215" s="116"/>
      <c r="L215" s="116"/>
    </row>
    <row r="216" spans="9:12" x14ac:dyDescent="0.25">
      <c r="I216" s="116"/>
      <c r="J216" s="116"/>
      <c r="K216" s="116"/>
      <c r="L216" s="116"/>
    </row>
    <row r="217" spans="9:12" x14ac:dyDescent="0.25">
      <c r="I217" s="116"/>
      <c r="J217" s="116"/>
      <c r="K217" s="116"/>
      <c r="L217" s="116"/>
    </row>
    <row r="218" spans="9:12" x14ac:dyDescent="0.25">
      <c r="I218" s="116"/>
      <c r="J218" s="116"/>
      <c r="K218" s="116"/>
      <c r="L218" s="116"/>
    </row>
    <row r="219" spans="9:12" x14ac:dyDescent="0.25">
      <c r="I219" s="116"/>
      <c r="J219" s="116"/>
      <c r="K219" s="116"/>
      <c r="L219" s="116"/>
    </row>
    <row r="220" spans="9:12" x14ac:dyDescent="0.25">
      <c r="I220" s="116"/>
      <c r="J220" s="116"/>
      <c r="K220" s="116"/>
      <c r="L220" s="116"/>
    </row>
    <row r="221" spans="9:12" x14ac:dyDescent="0.25">
      <c r="I221" s="116"/>
      <c r="J221" s="116"/>
      <c r="K221" s="116"/>
      <c r="L221" s="116"/>
    </row>
    <row r="222" spans="9:12" x14ac:dyDescent="0.25">
      <c r="I222" s="116"/>
      <c r="J222" s="116"/>
      <c r="K222" s="116"/>
      <c r="L222" s="116"/>
    </row>
    <row r="223" spans="9:12" x14ac:dyDescent="0.25">
      <c r="I223" s="116"/>
      <c r="J223" s="116"/>
      <c r="K223" s="116"/>
      <c r="L223" s="116"/>
    </row>
    <row r="224" spans="9:12" x14ac:dyDescent="0.25">
      <c r="I224" s="116"/>
      <c r="J224" s="116"/>
      <c r="K224" s="116"/>
      <c r="L224" s="116"/>
    </row>
    <row r="225" spans="9:12" x14ac:dyDescent="0.25">
      <c r="I225" s="116"/>
      <c r="J225" s="116"/>
      <c r="K225" s="116"/>
      <c r="L225" s="116"/>
    </row>
    <row r="226" spans="9:12" x14ac:dyDescent="0.25">
      <c r="I226" s="116"/>
      <c r="J226" s="116"/>
      <c r="K226" s="116"/>
      <c r="L226" s="116"/>
    </row>
    <row r="227" spans="9:12" x14ac:dyDescent="0.25">
      <c r="I227" s="116"/>
      <c r="J227" s="116"/>
      <c r="K227" s="116"/>
      <c r="L227" s="116"/>
    </row>
    <row r="228" spans="9:12" x14ac:dyDescent="0.25">
      <c r="I228" s="116"/>
      <c r="J228" s="116"/>
      <c r="K228" s="116"/>
      <c r="L228" s="116"/>
    </row>
    <row r="229" spans="9:12" x14ac:dyDescent="0.25">
      <c r="I229" s="116"/>
      <c r="J229" s="116"/>
      <c r="K229" s="116"/>
      <c r="L229" s="116"/>
    </row>
    <row r="230" spans="9:12" x14ac:dyDescent="0.25">
      <c r="I230" s="116"/>
      <c r="J230" s="116"/>
      <c r="K230" s="116"/>
      <c r="L230" s="116"/>
    </row>
    <row r="231" spans="9:12" x14ac:dyDescent="0.25">
      <c r="I231" s="116"/>
      <c r="J231" s="116"/>
      <c r="K231" s="116"/>
      <c r="L231" s="116"/>
    </row>
    <row r="232" spans="9:12" x14ac:dyDescent="0.25">
      <c r="I232" s="116"/>
      <c r="J232" s="116"/>
      <c r="K232" s="116"/>
      <c r="L232" s="116"/>
    </row>
    <row r="233" spans="9:12" x14ac:dyDescent="0.25">
      <c r="I233" s="116"/>
      <c r="J233" s="116"/>
      <c r="K233" s="116"/>
      <c r="L233" s="116"/>
    </row>
    <row r="234" spans="9:12" x14ac:dyDescent="0.25">
      <c r="I234" s="116"/>
      <c r="J234" s="116"/>
      <c r="K234" s="116"/>
      <c r="L234" s="116"/>
    </row>
    <row r="235" spans="9:12" x14ac:dyDescent="0.25">
      <c r="I235" s="116"/>
      <c r="J235" s="116"/>
      <c r="K235" s="116"/>
      <c r="L235" s="116"/>
    </row>
    <row r="236" spans="9:12" x14ac:dyDescent="0.25">
      <c r="I236" s="116"/>
      <c r="J236" s="116"/>
      <c r="K236" s="116"/>
      <c r="L236" s="116"/>
    </row>
    <row r="237" spans="9:12" x14ac:dyDescent="0.25">
      <c r="I237" s="116"/>
      <c r="J237" s="116"/>
      <c r="K237" s="116"/>
      <c r="L237" s="116"/>
    </row>
    <row r="238" spans="9:12" x14ac:dyDescent="0.25">
      <c r="I238" s="116"/>
      <c r="J238" s="116"/>
      <c r="K238" s="116"/>
      <c r="L238" s="116"/>
    </row>
    <row r="239" spans="9:12" x14ac:dyDescent="0.25">
      <c r="I239" s="116"/>
      <c r="J239" s="116"/>
      <c r="K239" s="116"/>
      <c r="L239" s="116"/>
    </row>
    <row r="240" spans="9:12" x14ac:dyDescent="0.25">
      <c r="I240" s="116"/>
      <c r="J240" s="116"/>
      <c r="K240" s="116"/>
      <c r="L240" s="116"/>
    </row>
    <row r="241" spans="9:12" x14ac:dyDescent="0.25">
      <c r="I241" s="116"/>
      <c r="J241" s="116"/>
      <c r="K241" s="116"/>
      <c r="L241" s="116"/>
    </row>
    <row r="242" spans="9:12" x14ac:dyDescent="0.25">
      <c r="I242" s="116"/>
      <c r="J242" s="116"/>
      <c r="K242" s="116"/>
      <c r="L242" s="116"/>
    </row>
    <row r="243" spans="9:12" x14ac:dyDescent="0.25">
      <c r="I243" s="116"/>
      <c r="J243" s="116"/>
      <c r="K243" s="116"/>
      <c r="L243" s="116"/>
    </row>
    <row r="244" spans="9:12" x14ac:dyDescent="0.25">
      <c r="I244" s="116"/>
      <c r="J244" s="116"/>
      <c r="K244" s="116"/>
      <c r="L244" s="116"/>
    </row>
    <row r="245" spans="9:12" x14ac:dyDescent="0.25">
      <c r="I245" s="116"/>
      <c r="J245" s="116"/>
      <c r="K245" s="116"/>
      <c r="L245" s="116"/>
    </row>
    <row r="246" spans="9:12" x14ac:dyDescent="0.25">
      <c r="I246" s="116"/>
      <c r="J246" s="116"/>
      <c r="K246" s="116"/>
      <c r="L246" s="116"/>
    </row>
    <row r="247" spans="9:12" x14ac:dyDescent="0.25">
      <c r="I247" s="116"/>
      <c r="J247" s="116"/>
      <c r="K247" s="116"/>
      <c r="L247" s="116"/>
    </row>
    <row r="248" spans="9:12" x14ac:dyDescent="0.25">
      <c r="I248" s="116"/>
      <c r="J248" s="116"/>
      <c r="K248" s="116"/>
      <c r="L248" s="116"/>
    </row>
    <row r="249" spans="9:12" x14ac:dyDescent="0.25">
      <c r="I249" s="116"/>
      <c r="J249" s="116"/>
      <c r="K249" s="116"/>
      <c r="L249" s="116"/>
    </row>
    <row r="250" spans="9:12" x14ac:dyDescent="0.25">
      <c r="I250" s="116"/>
      <c r="J250" s="116"/>
      <c r="K250" s="116"/>
      <c r="L250" s="116"/>
    </row>
    <row r="251" spans="9:12" x14ac:dyDescent="0.25">
      <c r="I251" s="116"/>
      <c r="J251" s="116"/>
      <c r="K251" s="116"/>
      <c r="L251" s="116"/>
    </row>
    <row r="252" spans="9:12" x14ac:dyDescent="0.25">
      <c r="I252" s="116"/>
      <c r="J252" s="116"/>
      <c r="K252" s="116"/>
      <c r="L252" s="116"/>
    </row>
    <row r="253" spans="9:12" x14ac:dyDescent="0.25">
      <c r="I253" s="116"/>
      <c r="J253" s="116"/>
      <c r="K253" s="116"/>
      <c r="L253" s="116"/>
    </row>
    <row r="254" spans="9:12" x14ac:dyDescent="0.25">
      <c r="I254" s="116"/>
      <c r="J254" s="116"/>
      <c r="K254" s="116"/>
      <c r="L254" s="116"/>
    </row>
    <row r="255" spans="9:12" x14ac:dyDescent="0.25">
      <c r="I255" s="116"/>
      <c r="J255" s="116"/>
      <c r="K255" s="116"/>
      <c r="L255" s="116"/>
    </row>
    <row r="256" spans="9:12" x14ac:dyDescent="0.25">
      <c r="I256" s="116"/>
      <c r="J256" s="116"/>
      <c r="K256" s="116"/>
      <c r="L256" s="116"/>
    </row>
    <row r="257" spans="9:12" x14ac:dyDescent="0.25">
      <c r="I257" s="116"/>
      <c r="J257" s="116"/>
      <c r="K257" s="116"/>
      <c r="L257" s="116"/>
    </row>
    <row r="258" spans="9:12" x14ac:dyDescent="0.25">
      <c r="I258" s="116"/>
      <c r="J258" s="116"/>
      <c r="K258" s="116"/>
      <c r="L258" s="116"/>
    </row>
    <row r="259" spans="9:12" x14ac:dyDescent="0.25">
      <c r="I259" s="116"/>
      <c r="J259" s="116"/>
      <c r="K259" s="116"/>
      <c r="L259" s="116"/>
    </row>
    <row r="260" spans="9:12" x14ac:dyDescent="0.25">
      <c r="I260" s="116"/>
      <c r="J260" s="116"/>
      <c r="K260" s="116"/>
      <c r="L260" s="116"/>
    </row>
    <row r="261" spans="9:12" x14ac:dyDescent="0.25">
      <c r="I261" s="116"/>
      <c r="J261" s="116"/>
      <c r="K261" s="116"/>
      <c r="L261" s="116"/>
    </row>
    <row r="262" spans="9:12" x14ac:dyDescent="0.25">
      <c r="I262" s="116"/>
      <c r="J262" s="116"/>
      <c r="K262" s="116"/>
      <c r="L262" s="116"/>
    </row>
    <row r="263" spans="9:12" x14ac:dyDescent="0.25">
      <c r="I263" s="116"/>
      <c r="J263" s="116"/>
      <c r="K263" s="116"/>
      <c r="L263" s="116"/>
    </row>
    <row r="264" spans="9:12" x14ac:dyDescent="0.25">
      <c r="I264" s="116"/>
      <c r="J264" s="116"/>
      <c r="K264" s="116"/>
      <c r="L264" s="116"/>
    </row>
    <row r="265" spans="9:12" x14ac:dyDescent="0.25">
      <c r="I265" s="116"/>
      <c r="J265" s="116"/>
      <c r="K265" s="116"/>
      <c r="L265" s="116"/>
    </row>
    <row r="266" spans="9:12" x14ac:dyDescent="0.25">
      <c r="I266" s="116"/>
      <c r="J266" s="116"/>
      <c r="K266" s="116"/>
      <c r="L266" s="116"/>
    </row>
    <row r="267" spans="9:12" x14ac:dyDescent="0.25">
      <c r="I267" s="116"/>
      <c r="J267" s="116"/>
      <c r="K267" s="116"/>
      <c r="L267" s="116"/>
    </row>
    <row r="268" spans="9:12" x14ac:dyDescent="0.25">
      <c r="I268" s="116"/>
      <c r="J268" s="116"/>
      <c r="K268" s="116"/>
      <c r="L268" s="116"/>
    </row>
    <row r="269" spans="9:12" x14ac:dyDescent="0.25">
      <c r="I269" s="116"/>
      <c r="J269" s="116"/>
      <c r="K269" s="116"/>
      <c r="L269" s="116"/>
    </row>
    <row r="270" spans="9:12" x14ac:dyDescent="0.25">
      <c r="I270" s="116"/>
      <c r="J270" s="116"/>
      <c r="K270" s="116"/>
      <c r="L270" s="116"/>
    </row>
    <row r="271" spans="9:12" x14ac:dyDescent="0.25">
      <c r="I271" s="116"/>
      <c r="J271" s="116"/>
      <c r="K271" s="116"/>
      <c r="L271" s="116"/>
    </row>
    <row r="272" spans="9:12" x14ac:dyDescent="0.25">
      <c r="I272" s="116"/>
      <c r="J272" s="116"/>
      <c r="K272" s="116"/>
      <c r="L272" s="116"/>
    </row>
    <row r="273" spans="9:12" x14ac:dyDescent="0.25">
      <c r="I273" s="116"/>
      <c r="J273" s="116"/>
      <c r="K273" s="116"/>
      <c r="L273" s="116"/>
    </row>
    <row r="274" spans="9:12" x14ac:dyDescent="0.25">
      <c r="I274" s="116"/>
      <c r="J274" s="116"/>
      <c r="K274" s="116"/>
      <c r="L274" s="116"/>
    </row>
    <row r="275" spans="9:12" x14ac:dyDescent="0.25">
      <c r="I275" s="116"/>
      <c r="J275" s="116"/>
      <c r="K275" s="116"/>
      <c r="L275" s="116"/>
    </row>
    <row r="276" spans="9:12" x14ac:dyDescent="0.25">
      <c r="I276" s="116"/>
      <c r="J276" s="116"/>
      <c r="K276" s="116"/>
      <c r="L276" s="116"/>
    </row>
    <row r="277" spans="9:12" x14ac:dyDescent="0.25">
      <c r="I277" s="116"/>
      <c r="J277" s="116"/>
      <c r="K277" s="116"/>
      <c r="L277" s="116"/>
    </row>
    <row r="278" spans="9:12" x14ac:dyDescent="0.25">
      <c r="I278" s="116"/>
      <c r="J278" s="116"/>
      <c r="K278" s="116"/>
      <c r="L278" s="116"/>
    </row>
    <row r="279" spans="9:12" x14ac:dyDescent="0.25">
      <c r="I279" s="116"/>
      <c r="J279" s="116"/>
      <c r="K279" s="116"/>
      <c r="L279" s="116"/>
    </row>
    <row r="280" spans="9:12" x14ac:dyDescent="0.25">
      <c r="I280" s="116"/>
      <c r="J280" s="116"/>
      <c r="K280" s="116"/>
      <c r="L280" s="116"/>
    </row>
    <row r="281" spans="9:12" x14ac:dyDescent="0.25">
      <c r="I281" s="116"/>
      <c r="J281" s="116"/>
      <c r="K281" s="116"/>
      <c r="L281" s="116"/>
    </row>
    <row r="282" spans="9:12" x14ac:dyDescent="0.25">
      <c r="I282" s="116"/>
      <c r="J282" s="116"/>
      <c r="K282" s="116"/>
      <c r="L282" s="116"/>
    </row>
    <row r="283" spans="9:12" x14ac:dyDescent="0.25">
      <c r="I283" s="116"/>
      <c r="J283" s="116"/>
      <c r="K283" s="116"/>
      <c r="L283" s="116"/>
    </row>
    <row r="284" spans="9:12" x14ac:dyDescent="0.25">
      <c r="I284" s="116"/>
      <c r="J284" s="116"/>
      <c r="K284" s="116"/>
      <c r="L284" s="116"/>
    </row>
    <row r="285" spans="9:12" x14ac:dyDescent="0.25">
      <c r="I285" s="116"/>
      <c r="J285" s="116"/>
      <c r="K285" s="116"/>
      <c r="L285" s="116"/>
    </row>
    <row r="286" spans="9:12" x14ac:dyDescent="0.25">
      <c r="I286" s="116"/>
      <c r="J286" s="116"/>
      <c r="K286" s="116"/>
      <c r="L286" s="116"/>
    </row>
    <row r="287" spans="9:12" x14ac:dyDescent="0.25">
      <c r="I287" s="116"/>
      <c r="J287" s="116"/>
      <c r="K287" s="116"/>
      <c r="L287" s="116"/>
    </row>
    <row r="288" spans="9:12" x14ac:dyDescent="0.25">
      <c r="I288" s="116"/>
      <c r="J288" s="116"/>
      <c r="K288" s="116"/>
      <c r="L288" s="116"/>
    </row>
    <row r="289" spans="9:12" x14ac:dyDescent="0.25">
      <c r="I289" s="116"/>
      <c r="J289" s="116"/>
      <c r="K289" s="116"/>
      <c r="L289" s="116"/>
    </row>
    <row r="290" spans="9:12" x14ac:dyDescent="0.25">
      <c r="I290" s="116"/>
      <c r="J290" s="116"/>
      <c r="K290" s="116"/>
      <c r="L290" s="116"/>
    </row>
    <row r="291" spans="9:12" x14ac:dyDescent="0.25">
      <c r="I291" s="116"/>
      <c r="J291" s="116"/>
      <c r="K291" s="116"/>
      <c r="L291" s="116"/>
    </row>
    <row r="292" spans="9:12" x14ac:dyDescent="0.25">
      <c r="I292" s="116"/>
      <c r="J292" s="116"/>
      <c r="K292" s="116"/>
      <c r="L292" s="116"/>
    </row>
    <row r="293" spans="9:12" x14ac:dyDescent="0.25">
      <c r="I293" s="116"/>
      <c r="J293" s="116"/>
      <c r="K293" s="116"/>
      <c r="L293" s="116"/>
    </row>
    <row r="294" spans="9:12" x14ac:dyDescent="0.25">
      <c r="I294" s="116"/>
      <c r="J294" s="116"/>
      <c r="K294" s="116"/>
      <c r="L294" s="116"/>
    </row>
    <row r="295" spans="9:12" x14ac:dyDescent="0.25">
      <c r="I295" s="116"/>
      <c r="J295" s="116"/>
      <c r="K295" s="116"/>
      <c r="L295" s="116"/>
    </row>
    <row r="296" spans="9:12" x14ac:dyDescent="0.25">
      <c r="I296" s="116"/>
      <c r="J296" s="116"/>
      <c r="K296" s="116"/>
      <c r="L296" s="116"/>
    </row>
    <row r="297" spans="9:12" x14ac:dyDescent="0.25">
      <c r="I297" s="116"/>
      <c r="J297" s="116"/>
      <c r="K297" s="116"/>
      <c r="L297" s="116"/>
    </row>
    <row r="298" spans="9:12" x14ac:dyDescent="0.25">
      <c r="I298" s="116"/>
      <c r="J298" s="116"/>
      <c r="K298" s="116"/>
      <c r="L298" s="116"/>
    </row>
    <row r="299" spans="9:12" x14ac:dyDescent="0.25">
      <c r="I299" s="116"/>
      <c r="J299" s="116"/>
      <c r="K299" s="116"/>
      <c r="L299" s="116"/>
    </row>
    <row r="300" spans="9:12" x14ac:dyDescent="0.25">
      <c r="I300" s="116"/>
      <c r="J300" s="116"/>
      <c r="K300" s="116"/>
      <c r="L300" s="116"/>
    </row>
    <row r="301" spans="9:12" x14ac:dyDescent="0.25">
      <c r="I301" s="116"/>
      <c r="J301" s="116"/>
      <c r="K301" s="116"/>
      <c r="L301" s="116"/>
    </row>
    <row r="302" spans="9:12" x14ac:dyDescent="0.25">
      <c r="I302" s="116"/>
      <c r="J302" s="116"/>
      <c r="K302" s="116"/>
      <c r="L302" s="116"/>
    </row>
    <row r="303" spans="9:12" x14ac:dyDescent="0.25">
      <c r="I303" s="116"/>
      <c r="J303" s="116"/>
      <c r="K303" s="116"/>
      <c r="L303" s="116"/>
    </row>
    <row r="304" spans="9:12" x14ac:dyDescent="0.25">
      <c r="I304" s="116"/>
      <c r="J304" s="116"/>
      <c r="K304" s="116"/>
      <c r="L304" s="116"/>
    </row>
    <row r="305" spans="9:12" x14ac:dyDescent="0.25">
      <c r="I305" s="116"/>
      <c r="J305" s="116"/>
      <c r="K305" s="116"/>
      <c r="L305" s="116"/>
    </row>
    <row r="306" spans="9:12" x14ac:dyDescent="0.25">
      <c r="I306" s="116"/>
      <c r="J306" s="116"/>
      <c r="K306" s="116"/>
      <c r="L306" s="116"/>
    </row>
    <row r="307" spans="9:12" x14ac:dyDescent="0.25">
      <c r="I307" s="116"/>
      <c r="J307" s="116"/>
      <c r="K307" s="116"/>
      <c r="L307" s="116"/>
    </row>
    <row r="308" spans="9:12" x14ac:dyDescent="0.25">
      <c r="I308" s="116"/>
      <c r="J308" s="116"/>
      <c r="K308" s="116"/>
      <c r="L308" s="116"/>
    </row>
    <row r="309" spans="9:12" x14ac:dyDescent="0.25">
      <c r="I309" s="116"/>
      <c r="J309" s="116"/>
      <c r="K309" s="116"/>
      <c r="L309" s="116"/>
    </row>
    <row r="310" spans="9:12" x14ac:dyDescent="0.25">
      <c r="I310" s="116"/>
      <c r="J310" s="116"/>
      <c r="K310" s="116"/>
      <c r="L310" s="116"/>
    </row>
    <row r="311" spans="9:12" x14ac:dyDescent="0.25">
      <c r="I311" s="116"/>
      <c r="J311" s="116"/>
      <c r="K311" s="116"/>
      <c r="L311" s="116"/>
    </row>
    <row r="312" spans="9:12" x14ac:dyDescent="0.25">
      <c r="I312" s="116"/>
      <c r="J312" s="116"/>
      <c r="K312" s="116"/>
      <c r="L312" s="116"/>
    </row>
    <row r="313" spans="9:12" x14ac:dyDescent="0.25">
      <c r="I313" s="116"/>
      <c r="J313" s="116"/>
      <c r="K313" s="116"/>
      <c r="L313" s="116"/>
    </row>
    <row r="314" spans="9:12" x14ac:dyDescent="0.25">
      <c r="I314" s="116"/>
      <c r="J314" s="116"/>
      <c r="K314" s="116"/>
      <c r="L314" s="116"/>
    </row>
    <row r="315" spans="9:12" x14ac:dyDescent="0.25">
      <c r="I315" s="116"/>
      <c r="J315" s="116"/>
      <c r="K315" s="116"/>
      <c r="L315" s="116"/>
    </row>
    <row r="316" spans="9:12" x14ac:dyDescent="0.25">
      <c r="I316" s="116"/>
      <c r="J316" s="116"/>
      <c r="K316" s="116"/>
      <c r="L316" s="116"/>
    </row>
    <row r="317" spans="9:12" x14ac:dyDescent="0.25">
      <c r="I317" s="116"/>
      <c r="J317" s="116"/>
      <c r="K317" s="116"/>
      <c r="L317" s="116"/>
    </row>
    <row r="318" spans="9:12" x14ac:dyDescent="0.25">
      <c r="I318" s="116"/>
      <c r="J318" s="116"/>
      <c r="K318" s="116"/>
      <c r="L318" s="116"/>
    </row>
    <row r="319" spans="9:12" x14ac:dyDescent="0.25">
      <c r="I319" s="116"/>
      <c r="J319" s="116"/>
      <c r="K319" s="116"/>
      <c r="L319" s="116"/>
    </row>
    <row r="320" spans="9:12" x14ac:dyDescent="0.25">
      <c r="I320" s="116"/>
      <c r="J320" s="116"/>
      <c r="K320" s="116"/>
      <c r="L320" s="116"/>
    </row>
    <row r="321" spans="9:12" x14ac:dyDescent="0.25">
      <c r="I321" s="116"/>
      <c r="J321" s="116"/>
      <c r="K321" s="116"/>
      <c r="L321" s="116"/>
    </row>
    <row r="322" spans="9:12" x14ac:dyDescent="0.25">
      <c r="I322" s="116"/>
      <c r="J322" s="116"/>
      <c r="K322" s="116"/>
      <c r="L322" s="116"/>
    </row>
    <row r="323" spans="9:12" x14ac:dyDescent="0.25">
      <c r="I323" s="116"/>
      <c r="J323" s="116"/>
      <c r="K323" s="116"/>
      <c r="L323" s="116"/>
    </row>
    <row r="324" spans="9:12" x14ac:dyDescent="0.25">
      <c r="I324" s="116"/>
      <c r="J324" s="116"/>
      <c r="K324" s="116"/>
      <c r="L324" s="116"/>
    </row>
    <row r="325" spans="9:12" x14ac:dyDescent="0.25">
      <c r="I325" s="116"/>
      <c r="J325" s="116"/>
      <c r="K325" s="116"/>
      <c r="L325" s="116"/>
    </row>
    <row r="326" spans="9:12" x14ac:dyDescent="0.25">
      <c r="I326" s="116"/>
      <c r="J326" s="116"/>
      <c r="K326" s="116"/>
      <c r="L326" s="116"/>
    </row>
    <row r="327" spans="9:12" x14ac:dyDescent="0.25">
      <c r="I327" s="116"/>
      <c r="J327" s="116"/>
      <c r="K327" s="116"/>
      <c r="L327" s="116"/>
    </row>
    <row r="328" spans="9:12" x14ac:dyDescent="0.25">
      <c r="I328" s="116"/>
      <c r="J328" s="116"/>
      <c r="K328" s="116"/>
      <c r="L328" s="116"/>
    </row>
    <row r="329" spans="9:12" x14ac:dyDescent="0.25">
      <c r="I329" s="116"/>
      <c r="J329" s="116"/>
      <c r="K329" s="116"/>
      <c r="L329" s="116"/>
    </row>
    <row r="330" spans="9:12" x14ac:dyDescent="0.25">
      <c r="I330" s="116"/>
      <c r="J330" s="116"/>
      <c r="K330" s="116"/>
      <c r="L330" s="116"/>
    </row>
    <row r="331" spans="9:12" x14ac:dyDescent="0.25">
      <c r="I331" s="116"/>
      <c r="J331" s="116"/>
      <c r="K331" s="116"/>
      <c r="L331" s="116"/>
    </row>
    <row r="332" spans="9:12" x14ac:dyDescent="0.25">
      <c r="I332" s="116"/>
      <c r="J332" s="116"/>
      <c r="K332" s="116"/>
      <c r="L332" s="116"/>
    </row>
    <row r="333" spans="9:12" x14ac:dyDescent="0.25">
      <c r="I333" s="116"/>
      <c r="J333" s="116"/>
      <c r="K333" s="116"/>
      <c r="L333" s="116"/>
    </row>
    <row r="334" spans="9:12" x14ac:dyDescent="0.25">
      <c r="I334" s="116"/>
      <c r="J334" s="116"/>
      <c r="K334" s="116"/>
      <c r="L334" s="116"/>
    </row>
    <row r="335" spans="9:12" x14ac:dyDescent="0.25">
      <c r="I335" s="116"/>
      <c r="J335" s="116"/>
      <c r="K335" s="116"/>
      <c r="L335" s="116"/>
    </row>
    <row r="336" spans="9:12" x14ac:dyDescent="0.25">
      <c r="I336" s="116"/>
      <c r="J336" s="116"/>
      <c r="K336" s="116"/>
      <c r="L336" s="116"/>
    </row>
    <row r="337" spans="9:12" x14ac:dyDescent="0.25">
      <c r="I337" s="116"/>
      <c r="J337" s="116"/>
      <c r="K337" s="116"/>
      <c r="L337" s="116"/>
    </row>
    <row r="338" spans="9:12" x14ac:dyDescent="0.25">
      <c r="I338" s="116"/>
      <c r="J338" s="116"/>
      <c r="K338" s="116"/>
      <c r="L338" s="116"/>
    </row>
    <row r="339" spans="9:12" x14ac:dyDescent="0.25">
      <c r="I339" s="116"/>
      <c r="J339" s="116"/>
      <c r="K339" s="116"/>
      <c r="L339" s="116"/>
    </row>
    <row r="340" spans="9:12" x14ac:dyDescent="0.25">
      <c r="I340" s="116"/>
      <c r="J340" s="116"/>
      <c r="K340" s="116"/>
      <c r="L340" s="116"/>
    </row>
    <row r="341" spans="9:12" x14ac:dyDescent="0.25">
      <c r="I341" s="116"/>
      <c r="J341" s="116"/>
      <c r="K341" s="116"/>
      <c r="L341" s="116"/>
    </row>
    <row r="342" spans="9:12" x14ac:dyDescent="0.25">
      <c r="I342" s="116"/>
      <c r="J342" s="116"/>
      <c r="K342" s="116"/>
      <c r="L342" s="116"/>
    </row>
    <row r="343" spans="9:12" x14ac:dyDescent="0.25">
      <c r="I343" s="116"/>
      <c r="J343" s="116"/>
      <c r="K343" s="116"/>
      <c r="L343" s="116"/>
    </row>
    <row r="344" spans="9:12" x14ac:dyDescent="0.25">
      <c r="I344" s="116"/>
      <c r="J344" s="116"/>
      <c r="K344" s="116"/>
      <c r="L344" s="116"/>
    </row>
    <row r="345" spans="9:12" x14ac:dyDescent="0.25">
      <c r="I345" s="116"/>
      <c r="J345" s="116"/>
      <c r="K345" s="116"/>
      <c r="L345" s="116"/>
    </row>
    <row r="346" spans="9:12" x14ac:dyDescent="0.25">
      <c r="I346" s="116"/>
      <c r="J346" s="116"/>
      <c r="K346" s="116"/>
      <c r="L346" s="116"/>
    </row>
    <row r="347" spans="9:12" x14ac:dyDescent="0.25">
      <c r="I347" s="116"/>
      <c r="J347" s="116"/>
      <c r="K347" s="116"/>
      <c r="L347" s="116"/>
    </row>
    <row r="348" spans="9:12" x14ac:dyDescent="0.25">
      <c r="I348" s="116"/>
      <c r="J348" s="116"/>
      <c r="K348" s="116"/>
      <c r="L348" s="116"/>
    </row>
    <row r="349" spans="9:12" x14ac:dyDescent="0.25">
      <c r="I349" s="116"/>
      <c r="J349" s="116"/>
      <c r="K349" s="116"/>
      <c r="L349" s="116"/>
    </row>
    <row r="350" spans="9:12" x14ac:dyDescent="0.25">
      <c r="I350" s="116"/>
      <c r="J350" s="116"/>
      <c r="K350" s="116"/>
      <c r="L350" s="116"/>
    </row>
    <row r="351" spans="9:12" x14ac:dyDescent="0.25">
      <c r="I351" s="116"/>
      <c r="J351" s="116"/>
      <c r="K351" s="116"/>
      <c r="L351" s="116"/>
    </row>
    <row r="352" spans="9:12" x14ac:dyDescent="0.25">
      <c r="I352" s="116"/>
      <c r="J352" s="116"/>
      <c r="K352" s="116"/>
      <c r="L352" s="116"/>
    </row>
    <row r="353" spans="9:12" x14ac:dyDescent="0.25">
      <c r="I353" s="116"/>
      <c r="J353" s="116"/>
      <c r="K353" s="116"/>
      <c r="L353" s="116"/>
    </row>
    <row r="354" spans="9:12" x14ac:dyDescent="0.25">
      <c r="I354" s="116"/>
      <c r="J354" s="116"/>
      <c r="K354" s="116"/>
      <c r="L354" s="116"/>
    </row>
    <row r="355" spans="9:12" x14ac:dyDescent="0.25">
      <c r="I355" s="116"/>
      <c r="J355" s="116"/>
      <c r="K355" s="116"/>
      <c r="L355" s="116"/>
    </row>
    <row r="356" spans="9:12" x14ac:dyDescent="0.25">
      <c r="I356" s="116"/>
      <c r="J356" s="116"/>
      <c r="K356" s="116"/>
      <c r="L356" s="116"/>
    </row>
    <row r="357" spans="9:12" x14ac:dyDescent="0.25">
      <c r="I357" s="116"/>
      <c r="J357" s="116"/>
      <c r="K357" s="116"/>
      <c r="L357" s="116"/>
    </row>
    <row r="358" spans="9:12" x14ac:dyDescent="0.25">
      <c r="I358" s="116"/>
      <c r="J358" s="116"/>
      <c r="K358" s="116"/>
      <c r="L358" s="116"/>
    </row>
    <row r="359" spans="9:12" x14ac:dyDescent="0.25">
      <c r="I359" s="116"/>
      <c r="J359" s="116"/>
      <c r="K359" s="116"/>
      <c r="L359" s="116"/>
    </row>
    <row r="360" spans="9:12" x14ac:dyDescent="0.25">
      <c r="I360" s="116"/>
      <c r="J360" s="116"/>
      <c r="K360" s="116"/>
      <c r="L360" s="116"/>
    </row>
    <row r="361" spans="9:12" x14ac:dyDescent="0.25">
      <c r="I361" s="116"/>
      <c r="J361" s="116"/>
      <c r="K361" s="116"/>
      <c r="L361" s="116"/>
    </row>
    <row r="362" spans="9:12" x14ac:dyDescent="0.25">
      <c r="I362" s="116"/>
      <c r="J362" s="116"/>
      <c r="K362" s="116"/>
      <c r="L362" s="116"/>
    </row>
    <row r="363" spans="9:12" x14ac:dyDescent="0.25">
      <c r="I363" s="116"/>
      <c r="J363" s="116"/>
      <c r="K363" s="116"/>
      <c r="L363" s="116"/>
    </row>
    <row r="364" spans="9:12" x14ac:dyDescent="0.25">
      <c r="I364" s="116"/>
      <c r="J364" s="116"/>
      <c r="K364" s="116"/>
      <c r="L364" s="116"/>
    </row>
    <row r="365" spans="9:12" x14ac:dyDescent="0.25">
      <c r="I365" s="116"/>
      <c r="J365" s="116"/>
      <c r="K365" s="116"/>
      <c r="L365" s="116"/>
    </row>
    <row r="366" spans="9:12" x14ac:dyDescent="0.25">
      <c r="I366" s="116"/>
      <c r="J366" s="116"/>
      <c r="K366" s="116"/>
      <c r="L366" s="116"/>
    </row>
    <row r="367" spans="9:12" x14ac:dyDescent="0.25">
      <c r="I367" s="116"/>
      <c r="J367" s="116"/>
      <c r="K367" s="116"/>
      <c r="L367" s="116"/>
    </row>
    <row r="368" spans="9:12" x14ac:dyDescent="0.25">
      <c r="I368" s="116"/>
      <c r="J368" s="116"/>
      <c r="K368" s="116"/>
      <c r="L368" s="116"/>
    </row>
    <row r="369" spans="9:12" x14ac:dyDescent="0.25">
      <c r="I369" s="116"/>
      <c r="J369" s="116"/>
      <c r="K369" s="116"/>
      <c r="L369" s="116"/>
    </row>
    <row r="370" spans="9:12" x14ac:dyDescent="0.25">
      <c r="I370" s="116"/>
      <c r="J370" s="116"/>
      <c r="K370" s="116"/>
      <c r="L370" s="116"/>
    </row>
    <row r="371" spans="9:12" x14ac:dyDescent="0.25">
      <c r="I371" s="116"/>
      <c r="J371" s="116"/>
      <c r="K371" s="116"/>
      <c r="L371" s="116"/>
    </row>
    <row r="372" spans="9:12" x14ac:dyDescent="0.25">
      <c r="I372" s="116"/>
      <c r="J372" s="116"/>
      <c r="K372" s="116"/>
      <c r="L372" s="116"/>
    </row>
    <row r="373" spans="9:12" x14ac:dyDescent="0.25">
      <c r="I373" s="116"/>
      <c r="J373" s="116"/>
      <c r="K373" s="116"/>
      <c r="L373" s="116"/>
    </row>
    <row r="374" spans="9:12" x14ac:dyDescent="0.25">
      <c r="I374" s="116"/>
      <c r="J374" s="116"/>
      <c r="K374" s="116"/>
      <c r="L374" s="116"/>
    </row>
    <row r="375" spans="9:12" x14ac:dyDescent="0.25">
      <c r="I375" s="116"/>
      <c r="J375" s="116"/>
      <c r="K375" s="116"/>
      <c r="L375" s="116"/>
    </row>
    <row r="376" spans="9:12" x14ac:dyDescent="0.25">
      <c r="I376" s="116"/>
      <c r="J376" s="116"/>
      <c r="K376" s="116"/>
      <c r="L376" s="116"/>
    </row>
    <row r="377" spans="9:12" x14ac:dyDescent="0.25">
      <c r="I377" s="116"/>
      <c r="J377" s="116"/>
      <c r="K377" s="116"/>
      <c r="L377" s="116"/>
    </row>
    <row r="378" spans="9:12" x14ac:dyDescent="0.25">
      <c r="I378" s="116"/>
      <c r="J378" s="116"/>
      <c r="K378" s="116"/>
      <c r="L378" s="116"/>
    </row>
    <row r="379" spans="9:12" x14ac:dyDescent="0.25">
      <c r="I379" s="116"/>
      <c r="J379" s="116"/>
      <c r="K379" s="116"/>
      <c r="L379" s="116"/>
    </row>
    <row r="380" spans="9:12" x14ac:dyDescent="0.25">
      <c r="I380" s="116"/>
      <c r="J380" s="116"/>
      <c r="K380" s="116"/>
      <c r="L380" s="116"/>
    </row>
    <row r="381" spans="9:12" x14ac:dyDescent="0.25">
      <c r="I381" s="116"/>
      <c r="J381" s="116"/>
      <c r="K381" s="116"/>
      <c r="L381" s="116"/>
    </row>
    <row r="382" spans="9:12" x14ac:dyDescent="0.25">
      <c r="I382" s="116"/>
      <c r="J382" s="116"/>
      <c r="K382" s="116"/>
      <c r="L382" s="116"/>
    </row>
    <row r="383" spans="9:12" x14ac:dyDescent="0.25">
      <c r="I383" s="116"/>
      <c r="J383" s="116"/>
      <c r="K383" s="116"/>
      <c r="L383" s="116"/>
    </row>
    <row r="384" spans="9:12" x14ac:dyDescent="0.25">
      <c r="I384" s="116"/>
      <c r="J384" s="116"/>
      <c r="K384" s="116"/>
      <c r="L384" s="116"/>
    </row>
    <row r="385" spans="9:12" x14ac:dyDescent="0.25">
      <c r="I385" s="116"/>
      <c r="J385" s="116"/>
      <c r="K385" s="116"/>
      <c r="L385" s="116"/>
    </row>
    <row r="386" spans="9:12" x14ac:dyDescent="0.25">
      <c r="I386" s="116"/>
      <c r="J386" s="116"/>
      <c r="K386" s="116"/>
      <c r="L386" s="116"/>
    </row>
    <row r="387" spans="9:12" x14ac:dyDescent="0.25">
      <c r="I387" s="116"/>
      <c r="J387" s="116"/>
      <c r="K387" s="116"/>
      <c r="L387" s="116"/>
    </row>
    <row r="388" spans="9:12" x14ac:dyDescent="0.25">
      <c r="I388" s="116"/>
      <c r="J388" s="116"/>
      <c r="K388" s="116"/>
      <c r="L388" s="116"/>
    </row>
    <row r="389" spans="9:12" x14ac:dyDescent="0.25">
      <c r="I389" s="116"/>
      <c r="J389" s="116"/>
      <c r="K389" s="116"/>
      <c r="L389" s="116"/>
    </row>
    <row r="390" spans="9:12" x14ac:dyDescent="0.25">
      <c r="I390" s="116"/>
      <c r="J390" s="116"/>
      <c r="K390" s="116"/>
      <c r="L390" s="116"/>
    </row>
    <row r="391" spans="9:12" x14ac:dyDescent="0.25">
      <c r="I391" s="116"/>
      <c r="J391" s="116"/>
      <c r="K391" s="116"/>
      <c r="L391" s="116"/>
    </row>
    <row r="392" spans="9:12" x14ac:dyDescent="0.25">
      <c r="I392" s="116"/>
      <c r="J392" s="116"/>
      <c r="K392" s="116"/>
      <c r="L392" s="116"/>
    </row>
    <row r="393" spans="9:12" x14ac:dyDescent="0.25">
      <c r="I393" s="116"/>
      <c r="J393" s="116"/>
      <c r="K393" s="116"/>
      <c r="L393" s="116"/>
    </row>
    <row r="394" spans="9:12" x14ac:dyDescent="0.25">
      <c r="I394" s="116"/>
      <c r="J394" s="116"/>
      <c r="K394" s="116"/>
      <c r="L394" s="116"/>
    </row>
    <row r="395" spans="9:12" x14ac:dyDescent="0.25">
      <c r="I395" s="116"/>
      <c r="J395" s="116"/>
      <c r="K395" s="116"/>
      <c r="L395" s="116"/>
    </row>
    <row r="396" spans="9:12" x14ac:dyDescent="0.25">
      <c r="I396" s="116"/>
      <c r="J396" s="116"/>
      <c r="K396" s="116"/>
      <c r="L396" s="116"/>
    </row>
    <row r="397" spans="9:12" x14ac:dyDescent="0.25">
      <c r="I397" s="116"/>
      <c r="J397" s="116"/>
      <c r="K397" s="116"/>
      <c r="L397" s="116"/>
    </row>
    <row r="398" spans="9:12" x14ac:dyDescent="0.25">
      <c r="I398" s="116"/>
      <c r="J398" s="116"/>
      <c r="K398" s="116"/>
      <c r="L398" s="116"/>
    </row>
    <row r="399" spans="9:12" x14ac:dyDescent="0.25">
      <c r="I399" s="116"/>
      <c r="J399" s="116"/>
      <c r="K399" s="116"/>
      <c r="L399" s="116"/>
    </row>
    <row r="400" spans="9:12" x14ac:dyDescent="0.25">
      <c r="I400" s="116"/>
      <c r="J400" s="116"/>
      <c r="K400" s="116"/>
      <c r="L400" s="116"/>
    </row>
    <row r="401" spans="9:12" x14ac:dyDescent="0.25">
      <c r="I401" s="116"/>
      <c r="J401" s="116"/>
      <c r="K401" s="116"/>
      <c r="L401" s="116"/>
    </row>
    <row r="402" spans="9:12" x14ac:dyDescent="0.25">
      <c r="I402" s="116"/>
      <c r="J402" s="116"/>
      <c r="K402" s="116"/>
      <c r="L402" s="116"/>
    </row>
    <row r="403" spans="9:12" x14ac:dyDescent="0.25">
      <c r="I403" s="116"/>
      <c r="J403" s="116"/>
      <c r="K403" s="116"/>
      <c r="L403" s="116"/>
    </row>
    <row r="404" spans="9:12" x14ac:dyDescent="0.25">
      <c r="I404" s="116"/>
      <c r="J404" s="116"/>
      <c r="K404" s="116"/>
      <c r="L404" s="116"/>
    </row>
    <row r="405" spans="9:12" x14ac:dyDescent="0.25">
      <c r="I405" s="116"/>
      <c r="J405" s="116"/>
      <c r="K405" s="116"/>
      <c r="L405" s="116"/>
    </row>
    <row r="406" spans="9:12" x14ac:dyDescent="0.25">
      <c r="I406" s="116"/>
      <c r="J406" s="116"/>
      <c r="K406" s="116"/>
      <c r="L406" s="116"/>
    </row>
    <row r="407" spans="9:12" x14ac:dyDescent="0.25">
      <c r="I407" s="116"/>
      <c r="J407" s="116"/>
      <c r="K407" s="116"/>
      <c r="L407" s="116"/>
    </row>
    <row r="408" spans="9:12" x14ac:dyDescent="0.25">
      <c r="I408" s="116"/>
      <c r="J408" s="116"/>
      <c r="K408" s="116"/>
      <c r="L408" s="116"/>
    </row>
    <row r="409" spans="9:12" x14ac:dyDescent="0.25">
      <c r="I409" s="116"/>
      <c r="J409" s="116"/>
      <c r="K409" s="116"/>
      <c r="L409" s="116"/>
    </row>
    <row r="410" spans="9:12" x14ac:dyDescent="0.25">
      <c r="I410" s="116"/>
      <c r="J410" s="116"/>
      <c r="K410" s="116"/>
      <c r="L410" s="116"/>
    </row>
    <row r="411" spans="9:12" x14ac:dyDescent="0.25">
      <c r="I411" s="116"/>
      <c r="J411" s="116"/>
      <c r="K411" s="116"/>
      <c r="L411" s="116"/>
    </row>
    <row r="412" spans="9:12" x14ac:dyDescent="0.25">
      <c r="I412" s="116"/>
      <c r="J412" s="116"/>
      <c r="K412" s="116"/>
      <c r="L412" s="116"/>
    </row>
    <row r="413" spans="9:12" x14ac:dyDescent="0.25">
      <c r="I413" s="116"/>
      <c r="J413" s="116"/>
      <c r="K413" s="116"/>
      <c r="L413" s="116"/>
    </row>
    <row r="414" spans="9:12" x14ac:dyDescent="0.25">
      <c r="I414" s="116"/>
      <c r="J414" s="116"/>
      <c r="K414" s="116"/>
      <c r="L414" s="116"/>
    </row>
    <row r="415" spans="9:12" x14ac:dyDescent="0.25">
      <c r="I415" s="116"/>
      <c r="J415" s="116"/>
      <c r="K415" s="116"/>
      <c r="L415" s="116"/>
    </row>
    <row r="416" spans="9:12" x14ac:dyDescent="0.25">
      <c r="I416" s="116"/>
      <c r="J416" s="116"/>
      <c r="K416" s="116"/>
      <c r="L416" s="116"/>
    </row>
    <row r="417" spans="9:12" x14ac:dyDescent="0.25">
      <c r="I417" s="116"/>
      <c r="J417" s="116"/>
      <c r="K417" s="116"/>
      <c r="L417" s="116"/>
    </row>
    <row r="418" spans="9:12" x14ac:dyDescent="0.25">
      <c r="I418" s="116"/>
      <c r="J418" s="116"/>
      <c r="K418" s="116"/>
      <c r="L418" s="116"/>
    </row>
    <row r="419" spans="9:12" x14ac:dyDescent="0.25">
      <c r="I419" s="116"/>
      <c r="J419" s="116"/>
      <c r="K419" s="116"/>
      <c r="L419" s="116"/>
    </row>
    <row r="420" spans="9:12" x14ac:dyDescent="0.25">
      <c r="I420" s="116"/>
      <c r="J420" s="116"/>
      <c r="K420" s="116"/>
      <c r="L420" s="116"/>
    </row>
    <row r="421" spans="9:12" x14ac:dyDescent="0.25">
      <c r="I421" s="116"/>
      <c r="J421" s="116"/>
      <c r="K421" s="116"/>
      <c r="L421" s="116"/>
    </row>
    <row r="422" spans="9:12" x14ac:dyDescent="0.25">
      <c r="I422" s="116"/>
      <c r="J422" s="116"/>
      <c r="K422" s="116"/>
      <c r="L422" s="116"/>
    </row>
    <row r="423" spans="9:12" x14ac:dyDescent="0.25">
      <c r="I423" s="116"/>
      <c r="J423" s="116"/>
      <c r="K423" s="116"/>
      <c r="L423" s="116"/>
    </row>
    <row r="424" spans="9:12" x14ac:dyDescent="0.25">
      <c r="I424" s="116"/>
      <c r="J424" s="116"/>
      <c r="K424" s="116"/>
      <c r="L424" s="116"/>
    </row>
    <row r="425" spans="9:12" x14ac:dyDescent="0.25">
      <c r="I425" s="116"/>
      <c r="J425" s="116"/>
      <c r="K425" s="116"/>
      <c r="L425" s="116"/>
    </row>
    <row r="426" spans="9:12" x14ac:dyDescent="0.25">
      <c r="I426" s="116"/>
      <c r="J426" s="116"/>
      <c r="K426" s="116"/>
      <c r="L426" s="116"/>
    </row>
    <row r="427" spans="9:12" x14ac:dyDescent="0.25">
      <c r="I427" s="116"/>
      <c r="J427" s="116"/>
      <c r="K427" s="116"/>
      <c r="L427" s="116"/>
    </row>
    <row r="428" spans="9:12" x14ac:dyDescent="0.25">
      <c r="I428" s="116"/>
      <c r="J428" s="116"/>
      <c r="K428" s="116"/>
      <c r="L428" s="116"/>
    </row>
    <row r="429" spans="9:12" x14ac:dyDescent="0.25">
      <c r="I429" s="116"/>
      <c r="J429" s="116"/>
      <c r="K429" s="116"/>
      <c r="L429" s="116"/>
    </row>
    <row r="430" spans="9:12" x14ac:dyDescent="0.25">
      <c r="I430" s="116"/>
      <c r="J430" s="116"/>
      <c r="K430" s="116"/>
      <c r="L430" s="116"/>
    </row>
    <row r="431" spans="9:12" x14ac:dyDescent="0.25">
      <c r="I431" s="116"/>
      <c r="J431" s="116"/>
      <c r="K431" s="116"/>
      <c r="L431" s="116"/>
    </row>
    <row r="432" spans="9:12" x14ac:dyDescent="0.25">
      <c r="I432" s="116"/>
      <c r="J432" s="116"/>
      <c r="K432" s="116"/>
      <c r="L432" s="116"/>
    </row>
    <row r="433" spans="9:12" x14ac:dyDescent="0.25">
      <c r="I433" s="116"/>
      <c r="J433" s="116"/>
      <c r="K433" s="116"/>
      <c r="L433" s="116"/>
    </row>
    <row r="434" spans="9:12" x14ac:dyDescent="0.25">
      <c r="I434" s="116"/>
      <c r="J434" s="116"/>
      <c r="K434" s="116"/>
      <c r="L434" s="116"/>
    </row>
    <row r="435" spans="9:12" x14ac:dyDescent="0.25">
      <c r="I435" s="116"/>
      <c r="J435" s="116"/>
      <c r="K435" s="116"/>
      <c r="L435" s="116"/>
    </row>
    <row r="436" spans="9:12" x14ac:dyDescent="0.25">
      <c r="I436" s="116"/>
      <c r="J436" s="116"/>
      <c r="K436" s="116"/>
      <c r="L436" s="116"/>
    </row>
    <row r="437" spans="9:12" x14ac:dyDescent="0.25">
      <c r="I437" s="116"/>
      <c r="J437" s="116"/>
      <c r="K437" s="116"/>
      <c r="L437" s="116"/>
    </row>
    <row r="438" spans="9:12" x14ac:dyDescent="0.25">
      <c r="I438" s="116"/>
      <c r="J438" s="116"/>
      <c r="K438" s="116"/>
      <c r="L438" s="116"/>
    </row>
    <row r="439" spans="9:12" x14ac:dyDescent="0.25">
      <c r="I439" s="116"/>
      <c r="J439" s="116"/>
      <c r="K439" s="116"/>
      <c r="L439" s="116"/>
    </row>
    <row r="440" spans="9:12" x14ac:dyDescent="0.25">
      <c r="I440" s="116"/>
      <c r="J440" s="116"/>
      <c r="K440" s="116"/>
      <c r="L440" s="116"/>
    </row>
    <row r="441" spans="9:12" x14ac:dyDescent="0.25">
      <c r="I441" s="116"/>
      <c r="J441" s="116"/>
      <c r="K441" s="116"/>
      <c r="L441" s="116"/>
    </row>
    <row r="442" spans="9:12" x14ac:dyDescent="0.25">
      <c r="I442" s="116"/>
      <c r="J442" s="116"/>
      <c r="K442" s="116"/>
      <c r="L442" s="116"/>
    </row>
    <row r="443" spans="9:12" x14ac:dyDescent="0.25">
      <c r="I443" s="116"/>
      <c r="J443" s="116"/>
      <c r="K443" s="116"/>
      <c r="L443" s="116"/>
    </row>
    <row r="444" spans="9:12" x14ac:dyDescent="0.25">
      <c r="I444" s="116"/>
      <c r="J444" s="116"/>
      <c r="K444" s="116"/>
      <c r="L444" s="116"/>
    </row>
    <row r="445" spans="9:12" x14ac:dyDescent="0.25">
      <c r="I445" s="116"/>
      <c r="J445" s="116"/>
      <c r="K445" s="116"/>
      <c r="L445" s="116"/>
    </row>
    <row r="446" spans="9:12" x14ac:dyDescent="0.25">
      <c r="I446" s="116"/>
      <c r="J446" s="116"/>
      <c r="K446" s="116"/>
      <c r="L446" s="116"/>
    </row>
    <row r="447" spans="9:12" x14ac:dyDescent="0.25">
      <c r="I447" s="116"/>
      <c r="J447" s="116"/>
      <c r="K447" s="116"/>
      <c r="L447" s="116"/>
    </row>
    <row r="448" spans="9:12" x14ac:dyDescent="0.25">
      <c r="I448" s="116"/>
      <c r="J448" s="116"/>
      <c r="K448" s="116"/>
      <c r="L448" s="116"/>
    </row>
    <row r="449" spans="9:12" x14ac:dyDescent="0.25">
      <c r="I449" s="116"/>
      <c r="J449" s="116"/>
      <c r="K449" s="116"/>
      <c r="L449" s="116"/>
    </row>
    <row r="450" spans="9:12" x14ac:dyDescent="0.25">
      <c r="I450" s="116"/>
      <c r="J450" s="116"/>
      <c r="K450" s="116"/>
      <c r="L450" s="116"/>
    </row>
    <row r="451" spans="9:12" x14ac:dyDescent="0.25">
      <c r="I451" s="116"/>
      <c r="J451" s="116"/>
      <c r="K451" s="116"/>
      <c r="L451" s="116"/>
    </row>
    <row r="452" spans="9:12" x14ac:dyDescent="0.25">
      <c r="I452" s="116"/>
      <c r="J452" s="116"/>
      <c r="K452" s="116"/>
      <c r="L452" s="116"/>
    </row>
    <row r="453" spans="9:12" x14ac:dyDescent="0.25">
      <c r="I453" s="116"/>
      <c r="J453" s="116"/>
      <c r="K453" s="116"/>
      <c r="L453" s="116"/>
    </row>
    <row r="454" spans="9:12" x14ac:dyDescent="0.25">
      <c r="I454" s="116"/>
      <c r="J454" s="116"/>
      <c r="K454" s="116"/>
      <c r="L454" s="116"/>
    </row>
    <row r="455" spans="9:12" x14ac:dyDescent="0.25">
      <c r="I455" s="116"/>
      <c r="J455" s="116"/>
      <c r="K455" s="116"/>
      <c r="L455" s="116"/>
    </row>
    <row r="456" spans="9:12" x14ac:dyDescent="0.25">
      <c r="I456" s="116"/>
      <c r="J456" s="116"/>
      <c r="K456" s="116"/>
      <c r="L456" s="116"/>
    </row>
    <row r="457" spans="9:12" x14ac:dyDescent="0.25">
      <c r="I457" s="116"/>
      <c r="J457" s="116"/>
      <c r="K457" s="116"/>
      <c r="L457" s="116"/>
    </row>
    <row r="458" spans="9:12" x14ac:dyDescent="0.25">
      <c r="I458" s="116"/>
      <c r="J458" s="116"/>
      <c r="K458" s="116"/>
      <c r="L458" s="116"/>
    </row>
    <row r="459" spans="9:12" x14ac:dyDescent="0.25">
      <c r="I459" s="116"/>
      <c r="J459" s="116"/>
      <c r="K459" s="116"/>
      <c r="L459" s="116"/>
    </row>
    <row r="460" spans="9:12" x14ac:dyDescent="0.25">
      <c r="I460" s="116"/>
      <c r="J460" s="116"/>
      <c r="K460" s="116"/>
      <c r="L460" s="116"/>
    </row>
    <row r="461" spans="9:12" x14ac:dyDescent="0.25">
      <c r="I461" s="116"/>
      <c r="J461" s="116"/>
      <c r="K461" s="116"/>
      <c r="L461" s="116"/>
    </row>
    <row r="462" spans="9:12" x14ac:dyDescent="0.25">
      <c r="I462" s="116"/>
      <c r="J462" s="116"/>
      <c r="K462" s="116"/>
      <c r="L462" s="116"/>
    </row>
    <row r="463" spans="9:12" x14ac:dyDescent="0.25">
      <c r="I463" s="116"/>
      <c r="J463" s="116"/>
      <c r="K463" s="116"/>
      <c r="L463" s="116"/>
    </row>
    <row r="464" spans="9:12" x14ac:dyDescent="0.25">
      <c r="I464" s="116"/>
      <c r="J464" s="116"/>
      <c r="K464" s="116"/>
      <c r="L464" s="116"/>
    </row>
    <row r="465" spans="9:12" x14ac:dyDescent="0.25">
      <c r="I465" s="116"/>
      <c r="J465" s="116"/>
      <c r="K465" s="116"/>
      <c r="L465" s="116"/>
    </row>
    <row r="466" spans="9:12" x14ac:dyDescent="0.25">
      <c r="I466" s="116"/>
      <c r="J466" s="116"/>
      <c r="K466" s="116"/>
      <c r="L466" s="116"/>
    </row>
    <row r="467" spans="9:12" x14ac:dyDescent="0.25">
      <c r="I467" s="116"/>
      <c r="J467" s="116"/>
      <c r="K467" s="116"/>
      <c r="L467" s="116"/>
    </row>
    <row r="468" spans="9:12" x14ac:dyDescent="0.25">
      <c r="I468" s="116"/>
      <c r="J468" s="116"/>
      <c r="K468" s="116"/>
      <c r="L468" s="116"/>
    </row>
    <row r="469" spans="9:12" x14ac:dyDescent="0.25">
      <c r="I469" s="116"/>
      <c r="J469" s="116"/>
      <c r="K469" s="116"/>
      <c r="L469" s="116"/>
    </row>
    <row r="470" spans="9:12" x14ac:dyDescent="0.25">
      <c r="I470" s="116"/>
      <c r="J470" s="116"/>
      <c r="K470" s="116"/>
      <c r="L470" s="116"/>
    </row>
    <row r="471" spans="9:12" x14ac:dyDescent="0.25">
      <c r="I471" s="116"/>
      <c r="J471" s="116"/>
      <c r="K471" s="116"/>
      <c r="L471" s="116"/>
    </row>
    <row r="472" spans="9:12" x14ac:dyDescent="0.25">
      <c r="I472" s="116"/>
      <c r="J472" s="116"/>
      <c r="K472" s="116"/>
      <c r="L472" s="116"/>
    </row>
    <row r="473" spans="9:12" x14ac:dyDescent="0.25">
      <c r="I473" s="116"/>
      <c r="J473" s="116"/>
      <c r="K473" s="116"/>
      <c r="L473" s="116"/>
    </row>
    <row r="474" spans="9:12" x14ac:dyDescent="0.25">
      <c r="I474" s="116"/>
      <c r="J474" s="116"/>
      <c r="K474" s="116"/>
      <c r="L474" s="116"/>
    </row>
    <row r="475" spans="9:12" x14ac:dyDescent="0.25">
      <c r="I475" s="116"/>
      <c r="J475" s="116"/>
      <c r="K475" s="116"/>
      <c r="L475" s="116"/>
    </row>
    <row r="476" spans="9:12" x14ac:dyDescent="0.25">
      <c r="I476" s="116"/>
      <c r="J476" s="116"/>
      <c r="K476" s="116"/>
      <c r="L476" s="116"/>
    </row>
    <row r="477" spans="9:12" x14ac:dyDescent="0.25">
      <c r="I477" s="116"/>
      <c r="J477" s="116"/>
      <c r="K477" s="116"/>
      <c r="L477" s="116"/>
    </row>
    <row r="478" spans="9:12" x14ac:dyDescent="0.25">
      <c r="I478" s="116"/>
      <c r="J478" s="116"/>
      <c r="K478" s="116"/>
      <c r="L478" s="116"/>
    </row>
    <row r="479" spans="9:12" x14ac:dyDescent="0.25">
      <c r="I479" s="116"/>
      <c r="J479" s="116"/>
      <c r="K479" s="116"/>
      <c r="L479" s="116"/>
    </row>
    <row r="480" spans="9:12" x14ac:dyDescent="0.25">
      <c r="I480" s="116"/>
      <c r="J480" s="116"/>
      <c r="K480" s="116"/>
      <c r="L480" s="116"/>
    </row>
    <row r="481" spans="9:12" x14ac:dyDescent="0.25">
      <c r="I481" s="116"/>
      <c r="J481" s="116"/>
      <c r="K481" s="116"/>
      <c r="L481" s="116"/>
    </row>
    <row r="482" spans="9:12" x14ac:dyDescent="0.25">
      <c r="I482" s="116"/>
      <c r="J482" s="116"/>
      <c r="K482" s="116"/>
      <c r="L482" s="116"/>
    </row>
    <row r="483" spans="9:12" x14ac:dyDescent="0.25">
      <c r="I483" s="116"/>
      <c r="J483" s="116"/>
      <c r="K483" s="116"/>
      <c r="L483" s="116"/>
    </row>
    <row r="484" spans="9:12" x14ac:dyDescent="0.25">
      <c r="I484" s="116"/>
      <c r="J484" s="116"/>
      <c r="K484" s="116"/>
      <c r="L484" s="116"/>
    </row>
    <row r="485" spans="9:12" x14ac:dyDescent="0.25">
      <c r="I485" s="116"/>
      <c r="J485" s="116"/>
      <c r="K485" s="116"/>
      <c r="L485" s="116"/>
    </row>
    <row r="486" spans="9:12" x14ac:dyDescent="0.25">
      <c r="I486" s="116"/>
      <c r="J486" s="116"/>
      <c r="K486" s="116"/>
      <c r="L486" s="116"/>
    </row>
    <row r="487" spans="9:12" x14ac:dyDescent="0.25">
      <c r="I487" s="116"/>
      <c r="J487" s="116"/>
      <c r="K487" s="116"/>
      <c r="L487" s="116"/>
    </row>
    <row r="488" spans="9:12" x14ac:dyDescent="0.25">
      <c r="I488" s="116"/>
      <c r="J488" s="116"/>
      <c r="K488" s="116"/>
      <c r="L488" s="116"/>
    </row>
    <row r="489" spans="9:12" x14ac:dyDescent="0.25">
      <c r="I489" s="116"/>
      <c r="J489" s="116"/>
      <c r="K489" s="116"/>
      <c r="L489" s="116"/>
    </row>
    <row r="490" spans="9:12" x14ac:dyDescent="0.25">
      <c r="I490" s="116"/>
      <c r="J490" s="116"/>
      <c r="K490" s="116"/>
      <c r="L490" s="116"/>
    </row>
    <row r="491" spans="9:12" x14ac:dyDescent="0.25">
      <c r="I491" s="116"/>
      <c r="J491" s="116"/>
      <c r="K491" s="116"/>
      <c r="L491" s="116"/>
    </row>
    <row r="492" spans="9:12" x14ac:dyDescent="0.25">
      <c r="I492" s="116"/>
      <c r="J492" s="116"/>
      <c r="K492" s="116"/>
      <c r="L492" s="116"/>
    </row>
    <row r="493" spans="9:12" x14ac:dyDescent="0.25">
      <c r="I493" s="116"/>
      <c r="J493" s="116"/>
      <c r="K493" s="116"/>
      <c r="L493" s="116"/>
    </row>
    <row r="494" spans="9:12" x14ac:dyDescent="0.25">
      <c r="I494" s="116"/>
      <c r="J494" s="116"/>
      <c r="K494" s="116"/>
      <c r="L494" s="116"/>
    </row>
    <row r="495" spans="9:12" x14ac:dyDescent="0.25">
      <c r="I495" s="116"/>
      <c r="J495" s="116"/>
      <c r="K495" s="116"/>
      <c r="L495" s="116"/>
    </row>
    <row r="496" spans="9:12" x14ac:dyDescent="0.25">
      <c r="I496" s="116"/>
      <c r="J496" s="116"/>
      <c r="K496" s="116"/>
      <c r="L496" s="116"/>
    </row>
    <row r="497" spans="9:12" x14ac:dyDescent="0.25">
      <c r="I497" s="116"/>
      <c r="J497" s="116"/>
      <c r="K497" s="116"/>
      <c r="L497" s="116"/>
    </row>
    <row r="498" spans="9:12" x14ac:dyDescent="0.25">
      <c r="I498" s="116"/>
      <c r="J498" s="116"/>
      <c r="K498" s="116"/>
      <c r="L498" s="116"/>
    </row>
    <row r="499" spans="9:12" x14ac:dyDescent="0.25">
      <c r="I499" s="116"/>
      <c r="J499" s="116"/>
      <c r="K499" s="116"/>
      <c r="L499" s="116"/>
    </row>
    <row r="500" spans="9:12" x14ac:dyDescent="0.25">
      <c r="I500" s="116"/>
      <c r="J500" s="116"/>
      <c r="K500" s="116"/>
      <c r="L500" s="116"/>
    </row>
    <row r="501" spans="9:12" x14ac:dyDescent="0.25">
      <c r="I501" s="116"/>
      <c r="J501" s="116"/>
      <c r="K501" s="116"/>
      <c r="L501" s="116"/>
    </row>
    <row r="502" spans="9:12" x14ac:dyDescent="0.25">
      <c r="I502" s="116"/>
      <c r="J502" s="116"/>
      <c r="K502" s="116"/>
      <c r="L502" s="116"/>
    </row>
    <row r="503" spans="9:12" x14ac:dyDescent="0.25">
      <c r="I503" s="116"/>
      <c r="J503" s="116"/>
      <c r="K503" s="116"/>
      <c r="L503" s="116"/>
    </row>
    <row r="504" spans="9:12" x14ac:dyDescent="0.25">
      <c r="I504" s="116"/>
      <c r="J504" s="116"/>
      <c r="K504" s="116"/>
      <c r="L504" s="116"/>
    </row>
    <row r="505" spans="9:12" x14ac:dyDescent="0.25">
      <c r="I505" s="116"/>
      <c r="J505" s="116"/>
      <c r="K505" s="116"/>
      <c r="L505" s="116"/>
    </row>
    <row r="506" spans="9:12" x14ac:dyDescent="0.25">
      <c r="I506" s="116"/>
      <c r="J506" s="116"/>
      <c r="K506" s="116"/>
      <c r="L506" s="116"/>
    </row>
    <row r="507" spans="9:12" x14ac:dyDescent="0.25">
      <c r="I507" s="116"/>
      <c r="J507" s="116"/>
      <c r="K507" s="116"/>
      <c r="L507" s="116"/>
    </row>
    <row r="508" spans="9:12" x14ac:dyDescent="0.25">
      <c r="I508" s="116"/>
      <c r="J508" s="116"/>
      <c r="K508" s="116"/>
      <c r="L508" s="116"/>
    </row>
    <row r="509" spans="9:12" x14ac:dyDescent="0.25">
      <c r="I509" s="116"/>
      <c r="J509" s="116"/>
      <c r="K509" s="116"/>
      <c r="L509" s="116"/>
    </row>
    <row r="510" spans="9:12" x14ac:dyDescent="0.25">
      <c r="I510" s="116"/>
      <c r="J510" s="116"/>
      <c r="K510" s="116"/>
      <c r="L510" s="116"/>
    </row>
    <row r="511" spans="9:12" x14ac:dyDescent="0.25">
      <c r="I511" s="116"/>
      <c r="J511" s="116"/>
      <c r="K511" s="116"/>
      <c r="L511" s="116"/>
    </row>
    <row r="512" spans="9:12" x14ac:dyDescent="0.25">
      <c r="I512" s="116"/>
      <c r="J512" s="116"/>
      <c r="K512" s="116"/>
      <c r="L512" s="116"/>
    </row>
    <row r="513" spans="9:12" x14ac:dyDescent="0.25">
      <c r="I513" s="116"/>
      <c r="J513" s="116"/>
      <c r="K513" s="116"/>
      <c r="L513" s="116"/>
    </row>
    <row r="514" spans="9:12" x14ac:dyDescent="0.25">
      <c r="I514" s="116"/>
      <c r="J514" s="116"/>
      <c r="K514" s="116"/>
      <c r="L514" s="116"/>
    </row>
    <row r="515" spans="9:12" x14ac:dyDescent="0.25">
      <c r="I515" s="116"/>
      <c r="J515" s="116"/>
      <c r="K515" s="116"/>
      <c r="L515" s="116"/>
    </row>
    <row r="516" spans="9:12" x14ac:dyDescent="0.25">
      <c r="I516" s="116"/>
      <c r="J516" s="116"/>
      <c r="K516" s="116"/>
      <c r="L516" s="116"/>
    </row>
    <row r="517" spans="9:12" x14ac:dyDescent="0.25">
      <c r="I517" s="116"/>
      <c r="J517" s="116"/>
      <c r="K517" s="116"/>
      <c r="L517" s="116"/>
    </row>
    <row r="518" spans="9:12" x14ac:dyDescent="0.25">
      <c r="I518" s="116"/>
      <c r="J518" s="116"/>
      <c r="K518" s="116"/>
      <c r="L518" s="116"/>
    </row>
    <row r="519" spans="9:12" x14ac:dyDescent="0.25">
      <c r="I519" s="116"/>
      <c r="J519" s="116"/>
      <c r="K519" s="116"/>
      <c r="L519" s="116"/>
    </row>
    <row r="520" spans="9:12" x14ac:dyDescent="0.25">
      <c r="I520" s="116"/>
      <c r="J520" s="116"/>
      <c r="K520" s="116"/>
      <c r="L520" s="116"/>
    </row>
    <row r="521" spans="9:12" x14ac:dyDescent="0.25">
      <c r="I521" s="116"/>
      <c r="J521" s="116"/>
      <c r="K521" s="116"/>
      <c r="L521" s="116"/>
    </row>
    <row r="522" spans="9:12" x14ac:dyDescent="0.25">
      <c r="I522" s="116"/>
      <c r="J522" s="116"/>
      <c r="K522" s="116"/>
      <c r="L522" s="116"/>
    </row>
    <row r="523" spans="9:12" x14ac:dyDescent="0.25">
      <c r="I523" s="116"/>
      <c r="J523" s="116"/>
      <c r="K523" s="116"/>
      <c r="L523" s="116"/>
    </row>
    <row r="524" spans="9:12" x14ac:dyDescent="0.25">
      <c r="I524" s="116"/>
      <c r="J524" s="116"/>
      <c r="K524" s="116"/>
      <c r="L524" s="116"/>
    </row>
    <row r="525" spans="9:12" x14ac:dyDescent="0.25">
      <c r="I525" s="116"/>
      <c r="J525" s="116"/>
      <c r="K525" s="116"/>
      <c r="L525" s="116"/>
    </row>
    <row r="526" spans="9:12" x14ac:dyDescent="0.25">
      <c r="I526" s="116"/>
      <c r="J526" s="116"/>
      <c r="K526" s="116"/>
      <c r="L526" s="116"/>
    </row>
    <row r="527" spans="9:12" x14ac:dyDescent="0.25">
      <c r="I527" s="116"/>
      <c r="J527" s="116"/>
      <c r="K527" s="116"/>
      <c r="L527" s="116"/>
    </row>
    <row r="528" spans="9:12" x14ac:dyDescent="0.25">
      <c r="I528" s="116"/>
      <c r="J528" s="116"/>
      <c r="K528" s="116"/>
      <c r="L528" s="116"/>
    </row>
    <row r="529" spans="9:12" x14ac:dyDescent="0.25">
      <c r="I529" s="116"/>
      <c r="J529" s="116"/>
      <c r="K529" s="116"/>
      <c r="L529" s="116"/>
    </row>
    <row r="530" spans="9:12" x14ac:dyDescent="0.25">
      <c r="I530" s="116"/>
      <c r="J530" s="116"/>
      <c r="K530" s="116"/>
      <c r="L530" s="116"/>
    </row>
    <row r="531" spans="9:12" x14ac:dyDescent="0.25">
      <c r="I531" s="116"/>
      <c r="J531" s="116"/>
      <c r="K531" s="116"/>
      <c r="L531" s="116"/>
    </row>
    <row r="532" spans="9:12" x14ac:dyDescent="0.25">
      <c r="I532" s="116"/>
      <c r="J532" s="116"/>
      <c r="K532" s="116"/>
      <c r="L532" s="116"/>
    </row>
    <row r="533" spans="9:12" x14ac:dyDescent="0.25">
      <c r="I533" s="116"/>
      <c r="J533" s="116"/>
      <c r="K533" s="116"/>
      <c r="L533" s="116"/>
    </row>
    <row r="534" spans="9:12" x14ac:dyDescent="0.25">
      <c r="I534" s="116"/>
      <c r="J534" s="116"/>
      <c r="K534" s="116"/>
      <c r="L534" s="116"/>
    </row>
    <row r="535" spans="9:12" x14ac:dyDescent="0.25">
      <c r="I535" s="116"/>
      <c r="J535" s="116"/>
      <c r="K535" s="116"/>
      <c r="L535" s="116"/>
    </row>
    <row r="536" spans="9:12" x14ac:dyDescent="0.25">
      <c r="I536" s="116"/>
      <c r="J536" s="116"/>
      <c r="K536" s="116"/>
      <c r="L536" s="116"/>
    </row>
    <row r="537" spans="9:12" x14ac:dyDescent="0.25">
      <c r="I537" s="116"/>
      <c r="J537" s="116"/>
      <c r="K537" s="116"/>
      <c r="L537" s="116"/>
    </row>
    <row r="538" spans="9:12" x14ac:dyDescent="0.25">
      <c r="I538" s="116"/>
      <c r="J538" s="116"/>
      <c r="K538" s="116"/>
      <c r="L538" s="116"/>
    </row>
    <row r="539" spans="9:12" x14ac:dyDescent="0.25">
      <c r="I539" s="116"/>
      <c r="J539" s="116"/>
      <c r="K539" s="116"/>
      <c r="L539" s="116"/>
    </row>
    <row r="540" spans="9:12" x14ac:dyDescent="0.25">
      <c r="I540" s="116"/>
      <c r="J540" s="116"/>
      <c r="K540" s="116"/>
      <c r="L540" s="116"/>
    </row>
    <row r="541" spans="9:12" x14ac:dyDescent="0.25">
      <c r="I541" s="116"/>
      <c r="J541" s="116"/>
      <c r="K541" s="116"/>
      <c r="L541" s="116"/>
    </row>
    <row r="542" spans="9:12" x14ac:dyDescent="0.25">
      <c r="I542" s="116"/>
      <c r="J542" s="116"/>
      <c r="K542" s="116"/>
      <c r="L542" s="116"/>
    </row>
    <row r="543" spans="9:12" x14ac:dyDescent="0.25">
      <c r="I543" s="116"/>
      <c r="J543" s="116"/>
      <c r="K543" s="116"/>
      <c r="L543" s="116"/>
    </row>
    <row r="544" spans="9:12" x14ac:dyDescent="0.25">
      <c r="I544" s="116"/>
      <c r="J544" s="116"/>
      <c r="K544" s="116"/>
      <c r="L544" s="116"/>
    </row>
    <row r="545" spans="9:12" x14ac:dyDescent="0.25">
      <c r="I545" s="116"/>
      <c r="J545" s="116"/>
      <c r="K545" s="116"/>
      <c r="L545" s="116"/>
    </row>
    <row r="546" spans="9:12" x14ac:dyDescent="0.25">
      <c r="I546" s="116"/>
      <c r="J546" s="116"/>
      <c r="K546" s="116"/>
      <c r="L546" s="116"/>
    </row>
    <row r="547" spans="9:12" x14ac:dyDescent="0.25">
      <c r="I547" s="116"/>
      <c r="J547" s="116"/>
      <c r="K547" s="116"/>
      <c r="L547" s="116"/>
    </row>
    <row r="548" spans="9:12" x14ac:dyDescent="0.25">
      <c r="I548" s="116"/>
      <c r="J548" s="116"/>
      <c r="K548" s="116"/>
      <c r="L548" s="116"/>
    </row>
    <row r="549" spans="9:12" x14ac:dyDescent="0.25">
      <c r="I549" s="116"/>
      <c r="J549" s="116"/>
      <c r="K549" s="116"/>
      <c r="L549" s="116"/>
    </row>
    <row r="550" spans="9:12" x14ac:dyDescent="0.25">
      <c r="I550" s="116"/>
      <c r="J550" s="116"/>
      <c r="K550" s="116"/>
      <c r="L550" s="116"/>
    </row>
    <row r="551" spans="9:12" x14ac:dyDescent="0.25">
      <c r="I551" s="116"/>
      <c r="J551" s="116"/>
      <c r="K551" s="116"/>
      <c r="L551" s="116"/>
    </row>
    <row r="552" spans="9:12" x14ac:dyDescent="0.25">
      <c r="I552" s="116"/>
      <c r="J552" s="116"/>
      <c r="K552" s="116"/>
      <c r="L552" s="116"/>
    </row>
    <row r="553" spans="9:12" x14ac:dyDescent="0.25">
      <c r="I553" s="116"/>
      <c r="J553" s="116"/>
      <c r="K553" s="116"/>
      <c r="L553" s="116"/>
    </row>
    <row r="554" spans="9:12" x14ac:dyDescent="0.25">
      <c r="I554" s="116"/>
      <c r="J554" s="116"/>
      <c r="K554" s="116"/>
      <c r="L554" s="116"/>
    </row>
    <row r="555" spans="9:12" x14ac:dyDescent="0.25">
      <c r="I555" s="116"/>
      <c r="J555" s="116"/>
      <c r="K555" s="116"/>
      <c r="L555" s="116"/>
    </row>
    <row r="556" spans="9:12" x14ac:dyDescent="0.25">
      <c r="I556" s="116"/>
      <c r="J556" s="116"/>
      <c r="K556" s="116"/>
      <c r="L556" s="116"/>
    </row>
    <row r="557" spans="9:12" x14ac:dyDescent="0.25">
      <c r="I557" s="116"/>
      <c r="J557" s="116"/>
      <c r="K557" s="116"/>
      <c r="L557" s="116"/>
    </row>
    <row r="558" spans="9:12" x14ac:dyDescent="0.25">
      <c r="I558" s="116"/>
      <c r="J558" s="116"/>
      <c r="K558" s="116"/>
      <c r="L558" s="116"/>
    </row>
    <row r="559" spans="9:12" x14ac:dyDescent="0.25">
      <c r="I559" s="116"/>
      <c r="J559" s="116"/>
      <c r="K559" s="116"/>
      <c r="L559" s="116"/>
    </row>
    <row r="560" spans="9:12" x14ac:dyDescent="0.25">
      <c r="I560" s="116"/>
      <c r="J560" s="116"/>
      <c r="K560" s="116"/>
      <c r="L560" s="116"/>
    </row>
    <row r="561" spans="9:12" x14ac:dyDescent="0.25">
      <c r="I561" s="116"/>
      <c r="J561" s="116"/>
      <c r="K561" s="116"/>
      <c r="L561" s="116"/>
    </row>
    <row r="562" spans="9:12" x14ac:dyDescent="0.25">
      <c r="I562" s="116"/>
      <c r="J562" s="116"/>
      <c r="K562" s="116"/>
      <c r="L562" s="116"/>
    </row>
    <row r="563" spans="9:12" x14ac:dyDescent="0.25">
      <c r="I563" s="116"/>
      <c r="J563" s="116"/>
      <c r="K563" s="116"/>
      <c r="L563" s="116"/>
    </row>
    <row r="564" spans="9:12" x14ac:dyDescent="0.25">
      <c r="I564" s="116"/>
      <c r="J564" s="116"/>
      <c r="K564" s="116"/>
      <c r="L564" s="116"/>
    </row>
    <row r="565" spans="9:12" x14ac:dyDescent="0.25">
      <c r="I565" s="116"/>
      <c r="J565" s="116"/>
      <c r="K565" s="116"/>
      <c r="L565" s="116"/>
    </row>
    <row r="566" spans="9:12" x14ac:dyDescent="0.25">
      <c r="I566" s="116"/>
      <c r="J566" s="116"/>
      <c r="K566" s="116"/>
      <c r="L566" s="116"/>
    </row>
    <row r="567" spans="9:12" x14ac:dyDescent="0.25">
      <c r="I567" s="116"/>
      <c r="J567" s="116"/>
      <c r="K567" s="116"/>
      <c r="L567" s="116"/>
    </row>
    <row r="568" spans="9:12" x14ac:dyDescent="0.25">
      <c r="I568" s="116"/>
      <c r="J568" s="116"/>
      <c r="K568" s="116"/>
      <c r="L568" s="116"/>
    </row>
    <row r="569" spans="9:12" x14ac:dyDescent="0.25">
      <c r="I569" s="116"/>
      <c r="J569" s="116"/>
      <c r="K569" s="116"/>
      <c r="L569" s="116"/>
    </row>
    <row r="570" spans="9:12" x14ac:dyDescent="0.25">
      <c r="I570" s="116"/>
      <c r="J570" s="116"/>
      <c r="K570" s="116"/>
      <c r="L570" s="116"/>
    </row>
    <row r="571" spans="9:12" x14ac:dyDescent="0.25">
      <c r="I571" s="116"/>
      <c r="J571" s="116"/>
      <c r="K571" s="116"/>
      <c r="L571" s="116"/>
    </row>
    <row r="572" spans="9:12" x14ac:dyDescent="0.25">
      <c r="I572" s="116"/>
      <c r="J572" s="116"/>
      <c r="K572" s="116"/>
      <c r="L572" s="116"/>
    </row>
    <row r="573" spans="9:12" x14ac:dyDescent="0.25">
      <c r="I573" s="116"/>
      <c r="J573" s="116"/>
      <c r="K573" s="116"/>
      <c r="L573" s="116"/>
    </row>
    <row r="574" spans="9:12" x14ac:dyDescent="0.25">
      <c r="I574" s="116"/>
      <c r="J574" s="116"/>
      <c r="K574" s="116"/>
      <c r="L574" s="116"/>
    </row>
    <row r="575" spans="9:12" x14ac:dyDescent="0.25">
      <c r="I575" s="116"/>
      <c r="J575" s="116"/>
      <c r="K575" s="116"/>
      <c r="L575" s="116"/>
    </row>
    <row r="576" spans="9:12" x14ac:dyDescent="0.25">
      <c r="I576" s="116"/>
      <c r="J576" s="116"/>
      <c r="K576" s="116"/>
      <c r="L576" s="116"/>
    </row>
    <row r="577" spans="9:12" x14ac:dyDescent="0.25">
      <c r="I577" s="116"/>
      <c r="J577" s="116"/>
      <c r="K577" s="116"/>
      <c r="L577" s="116"/>
    </row>
    <row r="578" spans="9:12" x14ac:dyDescent="0.25">
      <c r="I578" s="116"/>
      <c r="J578" s="116"/>
      <c r="K578" s="116"/>
      <c r="L578" s="116"/>
    </row>
    <row r="579" spans="9:12" x14ac:dyDescent="0.25">
      <c r="I579" s="116"/>
      <c r="J579" s="116"/>
      <c r="K579" s="116"/>
      <c r="L579" s="116"/>
    </row>
    <row r="580" spans="9:12" x14ac:dyDescent="0.25">
      <c r="I580" s="116"/>
      <c r="J580" s="116"/>
      <c r="K580" s="116"/>
      <c r="L580" s="116"/>
    </row>
    <row r="581" spans="9:12" x14ac:dyDescent="0.25">
      <c r="I581" s="116"/>
      <c r="J581" s="116"/>
      <c r="K581" s="116"/>
      <c r="L581" s="116"/>
    </row>
    <row r="582" spans="9:12" x14ac:dyDescent="0.25">
      <c r="I582" s="116"/>
      <c r="J582" s="116"/>
      <c r="K582" s="116"/>
      <c r="L582" s="116"/>
    </row>
    <row r="583" spans="9:12" x14ac:dyDescent="0.25">
      <c r="I583" s="116"/>
      <c r="J583" s="116"/>
      <c r="K583" s="116"/>
      <c r="L583" s="116"/>
    </row>
    <row r="584" spans="9:12" x14ac:dyDescent="0.25">
      <c r="I584" s="116"/>
      <c r="J584" s="116"/>
      <c r="K584" s="116"/>
      <c r="L584" s="116"/>
    </row>
    <row r="585" spans="9:12" x14ac:dyDescent="0.25">
      <c r="I585" s="116"/>
      <c r="J585" s="116"/>
      <c r="K585" s="116"/>
      <c r="L585" s="116"/>
    </row>
    <row r="586" spans="9:12" x14ac:dyDescent="0.25">
      <c r="I586" s="116"/>
      <c r="J586" s="116"/>
      <c r="K586" s="116"/>
      <c r="L586" s="116"/>
    </row>
    <row r="587" spans="9:12" x14ac:dyDescent="0.25">
      <c r="I587" s="116"/>
      <c r="J587" s="116"/>
      <c r="K587" s="116"/>
      <c r="L587" s="116"/>
    </row>
    <row r="588" spans="9:12" x14ac:dyDescent="0.25">
      <c r="I588" s="116"/>
      <c r="J588" s="116"/>
      <c r="K588" s="116"/>
      <c r="L588" s="116"/>
    </row>
    <row r="589" spans="9:12" x14ac:dyDescent="0.25">
      <c r="I589" s="116"/>
      <c r="J589" s="116"/>
      <c r="K589" s="116"/>
      <c r="L589" s="116"/>
    </row>
    <row r="590" spans="9:12" x14ac:dyDescent="0.25">
      <c r="I590" s="116"/>
      <c r="J590" s="116"/>
      <c r="K590" s="116"/>
      <c r="L590" s="116"/>
    </row>
    <row r="591" spans="9:12" x14ac:dyDescent="0.25">
      <c r="I591" s="116"/>
      <c r="J591" s="116"/>
      <c r="K591" s="116"/>
      <c r="L591" s="116"/>
    </row>
    <row r="592" spans="9:12" x14ac:dyDescent="0.25">
      <c r="I592" s="116"/>
      <c r="J592" s="116"/>
      <c r="K592" s="116"/>
      <c r="L592" s="116"/>
    </row>
    <row r="593" spans="9:12" x14ac:dyDescent="0.25">
      <c r="I593" s="116"/>
      <c r="J593" s="116"/>
      <c r="K593" s="116"/>
      <c r="L593" s="116"/>
    </row>
    <row r="594" spans="9:12" x14ac:dyDescent="0.25">
      <c r="I594" s="116"/>
      <c r="J594" s="116"/>
      <c r="K594" s="116"/>
      <c r="L594" s="116"/>
    </row>
    <row r="595" spans="9:12" x14ac:dyDescent="0.25">
      <c r="I595" s="116"/>
      <c r="J595" s="116"/>
      <c r="K595" s="116"/>
      <c r="L595" s="116"/>
    </row>
    <row r="596" spans="9:12" x14ac:dyDescent="0.25">
      <c r="I596" s="116"/>
      <c r="J596" s="116"/>
      <c r="K596" s="116"/>
      <c r="L596" s="116"/>
    </row>
    <row r="597" spans="9:12" x14ac:dyDescent="0.25">
      <c r="I597" s="116"/>
      <c r="J597" s="116"/>
      <c r="K597" s="116"/>
      <c r="L597" s="116"/>
    </row>
    <row r="598" spans="9:12" x14ac:dyDescent="0.25">
      <c r="I598" s="116"/>
      <c r="J598" s="116"/>
      <c r="K598" s="116"/>
      <c r="L598" s="116"/>
    </row>
    <row r="599" spans="9:12" x14ac:dyDescent="0.25">
      <c r="I599" s="116"/>
      <c r="J599" s="116"/>
      <c r="K599" s="116"/>
      <c r="L599" s="116"/>
    </row>
    <row r="600" spans="9:12" x14ac:dyDescent="0.25">
      <c r="I600" s="116"/>
      <c r="J600" s="116"/>
      <c r="K600" s="116"/>
      <c r="L600" s="116"/>
    </row>
    <row r="601" spans="9:12" x14ac:dyDescent="0.25">
      <c r="I601" s="116"/>
      <c r="J601" s="116"/>
      <c r="K601" s="116"/>
      <c r="L601" s="116"/>
    </row>
    <row r="602" spans="9:12" x14ac:dyDescent="0.25">
      <c r="I602" s="116"/>
      <c r="J602" s="116"/>
      <c r="K602" s="116"/>
      <c r="L602" s="116"/>
    </row>
    <row r="603" spans="9:12" x14ac:dyDescent="0.25">
      <c r="I603" s="116"/>
      <c r="J603" s="116"/>
      <c r="K603" s="116"/>
      <c r="L603" s="116"/>
    </row>
    <row r="604" spans="9:12" x14ac:dyDescent="0.25">
      <c r="I604" s="116"/>
      <c r="J604" s="116"/>
      <c r="K604" s="116"/>
      <c r="L604" s="116"/>
    </row>
    <row r="605" spans="9:12" x14ac:dyDescent="0.25">
      <c r="I605" s="116"/>
      <c r="J605" s="116"/>
      <c r="K605" s="116"/>
      <c r="L605" s="116"/>
    </row>
    <row r="606" spans="9:12" x14ac:dyDescent="0.25">
      <c r="I606" s="116"/>
      <c r="J606" s="116"/>
      <c r="K606" s="116"/>
      <c r="L606" s="116"/>
    </row>
    <row r="607" spans="9:12" x14ac:dyDescent="0.25">
      <c r="I607" s="116"/>
      <c r="J607" s="116"/>
      <c r="K607" s="116"/>
      <c r="L607" s="116"/>
    </row>
    <row r="608" spans="9:12" x14ac:dyDescent="0.25">
      <c r="I608" s="116"/>
      <c r="J608" s="116"/>
      <c r="K608" s="116"/>
      <c r="L608" s="116"/>
    </row>
    <row r="609" spans="9:12" x14ac:dyDescent="0.25">
      <c r="I609" s="116"/>
      <c r="J609" s="116"/>
      <c r="K609" s="116"/>
      <c r="L609" s="116"/>
    </row>
    <row r="610" spans="9:12" x14ac:dyDescent="0.25">
      <c r="I610" s="116"/>
      <c r="J610" s="116"/>
      <c r="K610" s="116"/>
      <c r="L610" s="116"/>
    </row>
    <row r="611" spans="9:12" x14ac:dyDescent="0.25">
      <c r="I611" s="116"/>
      <c r="J611" s="116"/>
      <c r="K611" s="116"/>
      <c r="L611" s="116"/>
    </row>
    <row r="612" spans="9:12" x14ac:dyDescent="0.25">
      <c r="I612" s="116"/>
      <c r="J612" s="116"/>
      <c r="K612" s="116"/>
      <c r="L612" s="116"/>
    </row>
    <row r="613" spans="9:12" x14ac:dyDescent="0.25">
      <c r="I613" s="116"/>
      <c r="J613" s="116"/>
      <c r="K613" s="116"/>
      <c r="L613" s="116"/>
    </row>
    <row r="614" spans="9:12" x14ac:dyDescent="0.25">
      <c r="I614" s="116"/>
      <c r="J614" s="116"/>
      <c r="K614" s="116"/>
      <c r="L614" s="116"/>
    </row>
    <row r="615" spans="9:12" x14ac:dyDescent="0.25">
      <c r="I615" s="116"/>
      <c r="J615" s="116"/>
      <c r="K615" s="116"/>
      <c r="L615" s="116"/>
    </row>
    <row r="616" spans="9:12" x14ac:dyDescent="0.25">
      <c r="I616" s="116"/>
      <c r="J616" s="116"/>
      <c r="K616" s="116"/>
      <c r="L616" s="116"/>
    </row>
    <row r="617" spans="9:12" x14ac:dyDescent="0.25">
      <c r="I617" s="116"/>
      <c r="J617" s="116"/>
      <c r="K617" s="116"/>
      <c r="L617" s="116"/>
    </row>
    <row r="618" spans="9:12" x14ac:dyDescent="0.25">
      <c r="I618" s="116"/>
      <c r="J618" s="116"/>
      <c r="K618" s="116"/>
      <c r="L618" s="116"/>
    </row>
    <row r="619" spans="9:12" x14ac:dyDescent="0.25">
      <c r="I619" s="116"/>
      <c r="J619" s="116"/>
      <c r="K619" s="116"/>
      <c r="L619" s="116"/>
    </row>
    <row r="620" spans="9:12" x14ac:dyDescent="0.25">
      <c r="I620" s="116"/>
      <c r="J620" s="116"/>
      <c r="K620" s="116"/>
      <c r="L620" s="116"/>
    </row>
    <row r="621" spans="9:12" x14ac:dyDescent="0.25">
      <c r="I621" s="116"/>
      <c r="J621" s="116"/>
      <c r="K621" s="116"/>
      <c r="L621" s="116"/>
    </row>
    <row r="622" spans="9:12" x14ac:dyDescent="0.25">
      <c r="I622" s="116"/>
      <c r="J622" s="116"/>
      <c r="K622" s="116"/>
      <c r="L622" s="116"/>
    </row>
    <row r="623" spans="9:12" x14ac:dyDescent="0.25">
      <c r="I623" s="116"/>
      <c r="J623" s="116"/>
      <c r="K623" s="116"/>
      <c r="L623" s="116"/>
    </row>
    <row r="624" spans="9:12" x14ac:dyDescent="0.25">
      <c r="I624" s="116"/>
      <c r="J624" s="116"/>
      <c r="K624" s="116"/>
      <c r="L624" s="116"/>
    </row>
    <row r="625" spans="9:12" x14ac:dyDescent="0.25">
      <c r="I625" s="116"/>
      <c r="J625" s="116"/>
      <c r="K625" s="116"/>
      <c r="L625" s="116"/>
    </row>
    <row r="626" spans="9:12" x14ac:dyDescent="0.25">
      <c r="I626" s="116"/>
      <c r="J626" s="116"/>
      <c r="K626" s="116"/>
      <c r="L626" s="116"/>
    </row>
    <row r="627" spans="9:12" x14ac:dyDescent="0.25">
      <c r="I627" s="116"/>
      <c r="J627" s="116"/>
      <c r="K627" s="116"/>
      <c r="L627" s="116"/>
    </row>
    <row r="628" spans="9:12" x14ac:dyDescent="0.25">
      <c r="I628" s="116"/>
      <c r="J628" s="116"/>
      <c r="K628" s="116"/>
      <c r="L628" s="116"/>
    </row>
    <row r="629" spans="9:12" x14ac:dyDescent="0.25">
      <c r="I629" s="116"/>
      <c r="J629" s="116"/>
      <c r="K629" s="116"/>
      <c r="L629" s="116"/>
    </row>
    <row r="630" spans="9:12" x14ac:dyDescent="0.25">
      <c r="I630" s="116"/>
      <c r="J630" s="116"/>
      <c r="K630" s="116"/>
      <c r="L630" s="116"/>
    </row>
    <row r="631" spans="9:12" x14ac:dyDescent="0.25">
      <c r="I631" s="116"/>
      <c r="J631" s="116"/>
      <c r="K631" s="116"/>
      <c r="L631" s="116"/>
    </row>
    <row r="632" spans="9:12" x14ac:dyDescent="0.25">
      <c r="I632" s="116"/>
      <c r="J632" s="116"/>
      <c r="K632" s="116"/>
      <c r="L632" s="116"/>
    </row>
    <row r="633" spans="9:12" x14ac:dyDescent="0.25">
      <c r="I633" s="116"/>
      <c r="J633" s="116"/>
      <c r="K633" s="116"/>
      <c r="L633" s="116"/>
    </row>
    <row r="634" spans="9:12" x14ac:dyDescent="0.25">
      <c r="I634" s="116"/>
      <c r="J634" s="116"/>
      <c r="K634" s="116"/>
      <c r="L634" s="116"/>
    </row>
    <row r="635" spans="9:12" x14ac:dyDescent="0.25">
      <c r="I635" s="116"/>
      <c r="J635" s="116"/>
      <c r="K635" s="116"/>
      <c r="L635" s="116"/>
    </row>
    <row r="636" spans="9:12" x14ac:dyDescent="0.25">
      <c r="I636" s="116"/>
      <c r="J636" s="116"/>
      <c r="K636" s="116"/>
      <c r="L636" s="116"/>
    </row>
    <row r="637" spans="9:12" x14ac:dyDescent="0.25">
      <c r="I637" s="116"/>
      <c r="J637" s="116"/>
      <c r="K637" s="116"/>
      <c r="L637" s="116"/>
    </row>
    <row r="638" spans="9:12" x14ac:dyDescent="0.25">
      <c r="I638" s="116"/>
      <c r="J638" s="116"/>
      <c r="K638" s="116"/>
      <c r="L638" s="116"/>
    </row>
    <row r="639" spans="9:12" x14ac:dyDescent="0.25">
      <c r="I639" s="116"/>
      <c r="J639" s="116"/>
      <c r="K639" s="116"/>
      <c r="L639" s="116"/>
    </row>
    <row r="640" spans="9:12" x14ac:dyDescent="0.25">
      <c r="I640" s="116"/>
      <c r="J640" s="116"/>
      <c r="K640" s="116"/>
      <c r="L640" s="116"/>
    </row>
    <row r="641" spans="9:12" x14ac:dyDescent="0.25">
      <c r="I641" s="116"/>
      <c r="J641" s="116"/>
      <c r="K641" s="116"/>
      <c r="L641" s="116"/>
    </row>
    <row r="642" spans="9:12" x14ac:dyDescent="0.25">
      <c r="I642" s="116"/>
      <c r="J642" s="116"/>
      <c r="K642" s="116"/>
      <c r="L642" s="116"/>
    </row>
    <row r="643" spans="9:12" x14ac:dyDescent="0.25">
      <c r="I643" s="116"/>
      <c r="J643" s="116"/>
      <c r="K643" s="116"/>
      <c r="L643" s="116"/>
    </row>
    <row r="644" spans="9:12" x14ac:dyDescent="0.25">
      <c r="I644" s="116"/>
      <c r="J644" s="116"/>
      <c r="K644" s="116"/>
      <c r="L644" s="116"/>
    </row>
    <row r="645" spans="9:12" x14ac:dyDescent="0.25">
      <c r="I645" s="116"/>
      <c r="J645" s="116"/>
      <c r="K645" s="116"/>
      <c r="L645" s="116"/>
    </row>
    <row r="646" spans="9:12" x14ac:dyDescent="0.25">
      <c r="I646" s="116"/>
      <c r="J646" s="116"/>
      <c r="K646" s="116"/>
      <c r="L646" s="116"/>
    </row>
    <row r="647" spans="9:12" x14ac:dyDescent="0.25">
      <c r="I647" s="116"/>
      <c r="J647" s="116"/>
      <c r="K647" s="116"/>
      <c r="L647" s="116"/>
    </row>
    <row r="648" spans="9:12" x14ac:dyDescent="0.25">
      <c r="I648" s="116"/>
      <c r="J648" s="116"/>
      <c r="K648" s="116"/>
      <c r="L648" s="116"/>
    </row>
    <row r="649" spans="9:12" x14ac:dyDescent="0.25">
      <c r="I649" s="116"/>
      <c r="J649" s="116"/>
      <c r="K649" s="116"/>
      <c r="L649" s="116"/>
    </row>
    <row r="650" spans="9:12" x14ac:dyDescent="0.25">
      <c r="I650" s="116"/>
      <c r="J650" s="116"/>
      <c r="K650" s="116"/>
      <c r="L650" s="116"/>
    </row>
    <row r="651" spans="9:12" x14ac:dyDescent="0.25">
      <c r="I651" s="116"/>
      <c r="J651" s="116"/>
      <c r="K651" s="116"/>
      <c r="L651" s="116"/>
    </row>
    <row r="652" spans="9:12" x14ac:dyDescent="0.25">
      <c r="I652" s="116"/>
      <c r="J652" s="116"/>
      <c r="K652" s="116"/>
      <c r="L652" s="116"/>
    </row>
    <row r="653" spans="9:12" x14ac:dyDescent="0.25">
      <c r="I653" s="116"/>
      <c r="J653" s="116"/>
      <c r="K653" s="116"/>
      <c r="L653" s="116"/>
    </row>
    <row r="654" spans="9:12" x14ac:dyDescent="0.25">
      <c r="I654" s="116"/>
      <c r="J654" s="116"/>
      <c r="K654" s="116"/>
      <c r="L654" s="116"/>
    </row>
    <row r="655" spans="9:12" x14ac:dyDescent="0.25">
      <c r="I655" s="116"/>
      <c r="J655" s="116"/>
      <c r="K655" s="116"/>
      <c r="L655" s="116"/>
    </row>
    <row r="656" spans="9:12" x14ac:dyDescent="0.25">
      <c r="I656" s="116"/>
      <c r="J656" s="116"/>
      <c r="K656" s="116"/>
      <c r="L656" s="116"/>
    </row>
    <row r="657" spans="9:12" x14ac:dyDescent="0.25">
      <c r="I657" s="116"/>
      <c r="J657" s="116"/>
      <c r="K657" s="116"/>
      <c r="L657" s="116"/>
    </row>
    <row r="658" spans="9:12" x14ac:dyDescent="0.25">
      <c r="I658" s="116"/>
      <c r="J658" s="116"/>
      <c r="K658" s="116"/>
      <c r="L658" s="116"/>
    </row>
    <row r="659" spans="9:12" x14ac:dyDescent="0.25">
      <c r="I659" s="116"/>
      <c r="J659" s="116"/>
      <c r="K659" s="116"/>
      <c r="L659" s="116"/>
    </row>
    <row r="660" spans="9:12" x14ac:dyDescent="0.25">
      <c r="I660" s="116"/>
      <c r="J660" s="116"/>
      <c r="K660" s="116"/>
      <c r="L660" s="116"/>
    </row>
    <row r="661" spans="9:12" x14ac:dyDescent="0.25">
      <c r="I661" s="116"/>
      <c r="J661" s="116"/>
      <c r="K661" s="116"/>
      <c r="L661" s="116"/>
    </row>
    <row r="662" spans="9:12" x14ac:dyDescent="0.25">
      <c r="I662" s="116"/>
      <c r="J662" s="116"/>
      <c r="K662" s="116"/>
      <c r="L662" s="116"/>
    </row>
    <row r="663" spans="9:12" x14ac:dyDescent="0.25">
      <c r="I663" s="116"/>
      <c r="J663" s="116"/>
      <c r="K663" s="116"/>
      <c r="L663" s="116"/>
    </row>
    <row r="664" spans="9:12" x14ac:dyDescent="0.25">
      <c r="I664" s="116"/>
      <c r="J664" s="116"/>
      <c r="K664" s="116"/>
      <c r="L664" s="116"/>
    </row>
    <row r="665" spans="9:12" x14ac:dyDescent="0.25">
      <c r="I665" s="116"/>
      <c r="J665" s="116"/>
      <c r="K665" s="116"/>
      <c r="L665" s="116"/>
    </row>
    <row r="666" spans="9:12" x14ac:dyDescent="0.25">
      <c r="I666" s="116"/>
      <c r="J666" s="116"/>
      <c r="K666" s="116"/>
      <c r="L666" s="116"/>
    </row>
    <row r="667" spans="9:12" x14ac:dyDescent="0.25">
      <c r="I667" s="116"/>
      <c r="J667" s="116"/>
      <c r="K667" s="116"/>
      <c r="L667" s="116"/>
    </row>
    <row r="668" spans="9:12" x14ac:dyDescent="0.25">
      <c r="I668" s="116"/>
      <c r="J668" s="116"/>
      <c r="K668" s="116"/>
      <c r="L668" s="116"/>
    </row>
    <row r="669" spans="9:12" x14ac:dyDescent="0.25">
      <c r="I669" s="116"/>
      <c r="J669" s="116"/>
      <c r="K669" s="116"/>
      <c r="L669" s="116"/>
    </row>
    <row r="670" spans="9:12" x14ac:dyDescent="0.25">
      <c r="I670" s="116"/>
      <c r="J670" s="116"/>
      <c r="K670" s="116"/>
      <c r="L670" s="116"/>
    </row>
    <row r="671" spans="9:12" x14ac:dyDescent="0.25">
      <c r="I671" s="116"/>
      <c r="J671" s="116"/>
      <c r="K671" s="116"/>
      <c r="L671" s="116"/>
    </row>
    <row r="672" spans="9:12" x14ac:dyDescent="0.25">
      <c r="I672" s="116"/>
      <c r="J672" s="116"/>
      <c r="K672" s="116"/>
      <c r="L672" s="116"/>
    </row>
    <row r="673" spans="9:12" x14ac:dyDescent="0.25">
      <c r="I673" s="116"/>
      <c r="J673" s="116"/>
      <c r="K673" s="116"/>
      <c r="L673" s="116"/>
    </row>
    <row r="674" spans="9:12" x14ac:dyDescent="0.25">
      <c r="I674" s="116"/>
      <c r="J674" s="116"/>
      <c r="K674" s="116"/>
      <c r="L674" s="116"/>
    </row>
    <row r="675" spans="9:12" x14ac:dyDescent="0.25">
      <c r="I675" s="116"/>
      <c r="J675" s="116"/>
      <c r="K675" s="116"/>
      <c r="L675" s="116"/>
    </row>
    <row r="676" spans="9:12" x14ac:dyDescent="0.25">
      <c r="I676" s="116"/>
      <c r="J676" s="116"/>
      <c r="K676" s="116"/>
      <c r="L676" s="116"/>
    </row>
    <row r="677" spans="9:12" x14ac:dyDescent="0.25">
      <c r="I677" s="116"/>
      <c r="J677" s="116"/>
      <c r="K677" s="116"/>
      <c r="L677" s="116"/>
    </row>
    <row r="678" spans="9:12" x14ac:dyDescent="0.25">
      <c r="I678" s="116"/>
      <c r="J678" s="116"/>
      <c r="K678" s="116"/>
      <c r="L678" s="116"/>
    </row>
    <row r="679" spans="9:12" x14ac:dyDescent="0.25">
      <c r="I679" s="116"/>
      <c r="J679" s="116"/>
      <c r="K679" s="116"/>
      <c r="L679" s="116"/>
    </row>
    <row r="680" spans="9:12" x14ac:dyDescent="0.25">
      <c r="I680" s="116"/>
      <c r="J680" s="116"/>
      <c r="K680" s="116"/>
      <c r="L680" s="116"/>
    </row>
    <row r="681" spans="9:12" x14ac:dyDescent="0.25">
      <c r="I681" s="116"/>
      <c r="J681" s="116"/>
      <c r="K681" s="116"/>
      <c r="L681" s="116"/>
    </row>
    <row r="682" spans="9:12" x14ac:dyDescent="0.25">
      <c r="I682" s="116"/>
      <c r="J682" s="116"/>
      <c r="K682" s="116"/>
      <c r="L682" s="116"/>
    </row>
    <row r="683" spans="9:12" x14ac:dyDescent="0.25">
      <c r="I683" s="116"/>
      <c r="J683" s="116"/>
      <c r="K683" s="116"/>
      <c r="L683" s="116"/>
    </row>
    <row r="684" spans="9:12" x14ac:dyDescent="0.25">
      <c r="I684" s="116"/>
      <c r="J684" s="116"/>
      <c r="K684" s="116"/>
      <c r="L684" s="116"/>
    </row>
    <row r="685" spans="9:12" x14ac:dyDescent="0.25">
      <c r="I685" s="116"/>
      <c r="J685" s="116"/>
      <c r="K685" s="116"/>
      <c r="L685" s="116"/>
    </row>
    <row r="686" spans="9:12" x14ac:dyDescent="0.25">
      <c r="I686" s="116"/>
      <c r="J686" s="116"/>
      <c r="K686" s="116"/>
      <c r="L686" s="116"/>
    </row>
    <row r="687" spans="9:12" x14ac:dyDescent="0.25">
      <c r="I687" s="116"/>
      <c r="J687" s="116"/>
      <c r="K687" s="116"/>
      <c r="L687" s="116"/>
    </row>
    <row r="688" spans="9:12" x14ac:dyDescent="0.25">
      <c r="I688" s="116"/>
      <c r="J688" s="116"/>
      <c r="K688" s="116"/>
      <c r="L688" s="116"/>
    </row>
    <row r="689" spans="9:12" x14ac:dyDescent="0.25">
      <c r="I689" s="116"/>
      <c r="J689" s="116"/>
      <c r="K689" s="116"/>
      <c r="L689" s="116"/>
    </row>
    <row r="690" spans="9:12" x14ac:dyDescent="0.25">
      <c r="I690" s="116"/>
      <c r="J690" s="116"/>
      <c r="K690" s="116"/>
      <c r="L690" s="116"/>
    </row>
    <row r="691" spans="9:12" x14ac:dyDescent="0.25">
      <c r="I691" s="116"/>
      <c r="J691" s="116"/>
      <c r="K691" s="116"/>
      <c r="L691" s="116"/>
    </row>
    <row r="692" spans="9:12" x14ac:dyDescent="0.25">
      <c r="I692" s="116"/>
      <c r="J692" s="116"/>
      <c r="K692" s="116"/>
      <c r="L692" s="116"/>
    </row>
    <row r="693" spans="9:12" x14ac:dyDescent="0.25">
      <c r="I693" s="116"/>
      <c r="J693" s="116"/>
      <c r="K693" s="116"/>
      <c r="L693" s="116"/>
    </row>
    <row r="694" spans="9:12" x14ac:dyDescent="0.25">
      <c r="I694" s="116"/>
      <c r="J694" s="116"/>
      <c r="K694" s="116"/>
      <c r="L694" s="116"/>
    </row>
    <row r="695" spans="9:12" x14ac:dyDescent="0.25">
      <c r="I695" s="116"/>
      <c r="J695" s="116"/>
      <c r="K695" s="116"/>
      <c r="L695" s="116"/>
    </row>
    <row r="696" spans="9:12" x14ac:dyDescent="0.25">
      <c r="I696" s="116"/>
      <c r="J696" s="116"/>
      <c r="K696" s="116"/>
      <c r="L696" s="116"/>
    </row>
    <row r="697" spans="9:12" x14ac:dyDescent="0.25">
      <c r="I697" s="116"/>
      <c r="J697" s="116"/>
      <c r="K697" s="116"/>
      <c r="L697" s="116"/>
    </row>
    <row r="698" spans="9:12" x14ac:dyDescent="0.25">
      <c r="I698" s="116"/>
      <c r="J698" s="116"/>
      <c r="K698" s="116"/>
      <c r="L698" s="116"/>
    </row>
    <row r="699" spans="9:12" x14ac:dyDescent="0.25">
      <c r="I699" s="116"/>
      <c r="J699" s="116"/>
      <c r="K699" s="116"/>
      <c r="L699" s="116"/>
    </row>
    <row r="700" spans="9:12" x14ac:dyDescent="0.25">
      <c r="I700" s="116"/>
      <c r="J700" s="116"/>
      <c r="K700" s="116"/>
      <c r="L700" s="116"/>
    </row>
    <row r="701" spans="9:12" x14ac:dyDescent="0.25">
      <c r="I701" s="116"/>
      <c r="J701" s="116"/>
      <c r="K701" s="116"/>
      <c r="L701" s="116"/>
    </row>
    <row r="702" spans="9:12" x14ac:dyDescent="0.25">
      <c r="I702" s="116"/>
      <c r="J702" s="116"/>
      <c r="K702" s="116"/>
      <c r="L702" s="116"/>
    </row>
    <row r="703" spans="9:12" x14ac:dyDescent="0.25">
      <c r="I703" s="116"/>
      <c r="J703" s="116"/>
      <c r="K703" s="116"/>
      <c r="L703" s="116"/>
    </row>
    <row r="704" spans="9:12" x14ac:dyDescent="0.25">
      <c r="I704" s="116"/>
      <c r="J704" s="116"/>
      <c r="K704" s="116"/>
      <c r="L704" s="116"/>
    </row>
    <row r="705" spans="9:12" x14ac:dyDescent="0.25">
      <c r="I705" s="116"/>
      <c r="J705" s="116"/>
      <c r="K705" s="116"/>
      <c r="L705" s="116"/>
    </row>
    <row r="706" spans="9:12" x14ac:dyDescent="0.25">
      <c r="I706" s="116"/>
      <c r="J706" s="116"/>
      <c r="K706" s="116"/>
      <c r="L706" s="116"/>
    </row>
    <row r="707" spans="9:12" x14ac:dyDescent="0.25">
      <c r="I707" s="116"/>
      <c r="J707" s="116"/>
      <c r="K707" s="116"/>
      <c r="L707" s="116"/>
    </row>
    <row r="708" spans="9:12" x14ac:dyDescent="0.25">
      <c r="I708" s="116"/>
      <c r="J708" s="116"/>
      <c r="K708" s="116"/>
      <c r="L708" s="116"/>
    </row>
    <row r="709" spans="9:12" x14ac:dyDescent="0.25">
      <c r="I709" s="116"/>
      <c r="J709" s="116"/>
      <c r="K709" s="116"/>
      <c r="L709" s="116"/>
    </row>
    <row r="710" spans="9:12" x14ac:dyDescent="0.25">
      <c r="I710" s="116"/>
      <c r="J710" s="116"/>
      <c r="K710" s="116"/>
      <c r="L710" s="116"/>
    </row>
    <row r="711" spans="9:12" x14ac:dyDescent="0.25">
      <c r="I711" s="116"/>
      <c r="J711" s="116"/>
      <c r="K711" s="116"/>
      <c r="L711" s="116"/>
    </row>
    <row r="712" spans="9:12" x14ac:dyDescent="0.25">
      <c r="I712" s="116"/>
      <c r="J712" s="116"/>
      <c r="K712" s="116"/>
      <c r="L712" s="116"/>
    </row>
    <row r="713" spans="9:12" x14ac:dyDescent="0.25">
      <c r="I713" s="116"/>
      <c r="J713" s="116"/>
      <c r="K713" s="116"/>
      <c r="L713" s="116"/>
    </row>
    <row r="714" spans="9:12" x14ac:dyDescent="0.25">
      <c r="I714" s="116"/>
      <c r="J714" s="116"/>
      <c r="K714" s="116"/>
      <c r="L714" s="116"/>
    </row>
    <row r="715" spans="9:12" x14ac:dyDescent="0.25">
      <c r="I715" s="116"/>
      <c r="J715" s="116"/>
      <c r="K715" s="116"/>
      <c r="L715" s="116"/>
    </row>
    <row r="716" spans="9:12" x14ac:dyDescent="0.25">
      <c r="I716" s="116"/>
      <c r="J716" s="116"/>
      <c r="K716" s="116"/>
      <c r="L716" s="116"/>
    </row>
    <row r="717" spans="9:12" x14ac:dyDescent="0.25">
      <c r="I717" s="116"/>
      <c r="J717" s="116"/>
      <c r="K717" s="116"/>
      <c r="L717" s="116"/>
    </row>
    <row r="718" spans="9:12" x14ac:dyDescent="0.25">
      <c r="I718" s="116"/>
      <c r="J718" s="116"/>
      <c r="K718" s="116"/>
      <c r="L718" s="116"/>
    </row>
    <row r="719" spans="9:12" x14ac:dyDescent="0.25">
      <c r="I719" s="116"/>
      <c r="J719" s="116"/>
      <c r="K719" s="116"/>
      <c r="L719" s="116"/>
    </row>
    <row r="720" spans="9:12" x14ac:dyDescent="0.25">
      <c r="I720" s="116"/>
      <c r="J720" s="116"/>
      <c r="K720" s="116"/>
      <c r="L720" s="116"/>
    </row>
    <row r="721" spans="9:12" x14ac:dyDescent="0.25">
      <c r="I721" s="116"/>
      <c r="J721" s="116"/>
      <c r="K721" s="116"/>
      <c r="L721" s="116"/>
    </row>
    <row r="722" spans="9:12" x14ac:dyDescent="0.25">
      <c r="I722" s="116"/>
      <c r="J722" s="116"/>
      <c r="K722" s="116"/>
      <c r="L722" s="116"/>
    </row>
    <row r="723" spans="9:12" x14ac:dyDescent="0.25">
      <c r="I723" s="116"/>
      <c r="J723" s="116"/>
      <c r="K723" s="116"/>
      <c r="L723" s="116"/>
    </row>
    <row r="724" spans="9:12" x14ac:dyDescent="0.25">
      <c r="I724" s="116"/>
      <c r="J724" s="116"/>
      <c r="K724" s="116"/>
      <c r="L724" s="116"/>
    </row>
    <row r="725" spans="9:12" x14ac:dyDescent="0.25">
      <c r="I725" s="116"/>
      <c r="J725" s="116"/>
      <c r="K725" s="116"/>
      <c r="L725" s="116"/>
    </row>
    <row r="726" spans="9:12" x14ac:dyDescent="0.25">
      <c r="I726" s="116"/>
      <c r="J726" s="116"/>
      <c r="K726" s="116"/>
      <c r="L726" s="116"/>
    </row>
    <row r="727" spans="9:12" x14ac:dyDescent="0.25">
      <c r="I727" s="116"/>
      <c r="J727" s="116"/>
      <c r="K727" s="116"/>
      <c r="L727" s="116"/>
    </row>
    <row r="728" spans="9:12" x14ac:dyDescent="0.25">
      <c r="I728" s="116"/>
      <c r="J728" s="116"/>
      <c r="K728" s="116"/>
      <c r="L728" s="116"/>
    </row>
    <row r="729" spans="9:12" x14ac:dyDescent="0.25">
      <c r="I729" s="116"/>
      <c r="J729" s="116"/>
      <c r="K729" s="116"/>
      <c r="L729" s="116"/>
    </row>
    <row r="730" spans="9:12" x14ac:dyDescent="0.25">
      <c r="I730" s="116"/>
      <c r="J730" s="116"/>
      <c r="K730" s="116"/>
      <c r="L730" s="116"/>
    </row>
    <row r="731" spans="9:12" x14ac:dyDescent="0.25">
      <c r="I731" s="116"/>
      <c r="J731" s="116"/>
      <c r="K731" s="116"/>
      <c r="L731" s="116"/>
    </row>
    <row r="732" spans="9:12" x14ac:dyDescent="0.25">
      <c r="I732" s="116"/>
      <c r="J732" s="116"/>
      <c r="K732" s="116"/>
      <c r="L732" s="116"/>
    </row>
    <row r="733" spans="9:12" x14ac:dyDescent="0.25">
      <c r="I733" s="116"/>
      <c r="J733" s="116"/>
      <c r="K733" s="116"/>
      <c r="L733" s="116"/>
    </row>
    <row r="734" spans="9:12" x14ac:dyDescent="0.25">
      <c r="I734" s="116"/>
      <c r="J734" s="116"/>
      <c r="K734" s="116"/>
      <c r="L734" s="116"/>
    </row>
    <row r="735" spans="9:12" x14ac:dyDescent="0.25">
      <c r="I735" s="116"/>
      <c r="J735" s="116"/>
      <c r="K735" s="116"/>
      <c r="L735" s="116"/>
    </row>
    <row r="736" spans="9:12" x14ac:dyDescent="0.25">
      <c r="I736" s="116"/>
      <c r="J736" s="116"/>
      <c r="K736" s="116"/>
      <c r="L736" s="116"/>
    </row>
    <row r="737" spans="9:12" x14ac:dyDescent="0.25">
      <c r="I737" s="116"/>
      <c r="J737" s="116"/>
      <c r="K737" s="116"/>
      <c r="L737" s="116"/>
    </row>
    <row r="738" spans="9:12" x14ac:dyDescent="0.25">
      <c r="I738" s="116"/>
      <c r="J738" s="116"/>
      <c r="K738" s="116"/>
      <c r="L738" s="116"/>
    </row>
    <row r="739" spans="9:12" x14ac:dyDescent="0.25">
      <c r="I739" s="116"/>
      <c r="J739" s="116"/>
      <c r="K739" s="116"/>
      <c r="L739" s="116"/>
    </row>
    <row r="740" spans="9:12" x14ac:dyDescent="0.25">
      <c r="I740" s="116"/>
      <c r="J740" s="116"/>
      <c r="K740" s="116"/>
      <c r="L740" s="116"/>
    </row>
    <row r="741" spans="9:12" x14ac:dyDescent="0.25">
      <c r="I741" s="116"/>
      <c r="J741" s="116"/>
      <c r="K741" s="116"/>
      <c r="L741" s="116"/>
    </row>
    <row r="742" spans="9:12" x14ac:dyDescent="0.25">
      <c r="I742" s="116"/>
      <c r="J742" s="116"/>
      <c r="K742" s="116"/>
      <c r="L742" s="116"/>
    </row>
    <row r="743" spans="9:12" x14ac:dyDescent="0.25">
      <c r="I743" s="116"/>
      <c r="J743" s="116"/>
      <c r="K743" s="116"/>
      <c r="L743" s="116"/>
    </row>
    <row r="744" spans="9:12" x14ac:dyDescent="0.25">
      <c r="I744" s="116"/>
      <c r="J744" s="116"/>
      <c r="K744" s="116"/>
      <c r="L744" s="116"/>
    </row>
    <row r="745" spans="9:12" x14ac:dyDescent="0.25">
      <c r="I745" s="116"/>
      <c r="J745" s="116"/>
      <c r="K745" s="116"/>
      <c r="L745" s="116"/>
    </row>
    <row r="746" spans="9:12" x14ac:dyDescent="0.25">
      <c r="I746" s="116"/>
      <c r="J746" s="116"/>
      <c r="K746" s="116"/>
      <c r="L746" s="116"/>
    </row>
    <row r="747" spans="9:12" x14ac:dyDescent="0.25">
      <c r="I747" s="116"/>
      <c r="J747" s="116"/>
      <c r="K747" s="116"/>
      <c r="L747" s="116"/>
    </row>
    <row r="748" spans="9:12" x14ac:dyDescent="0.25">
      <c r="I748" s="116"/>
      <c r="J748" s="116"/>
      <c r="K748" s="116"/>
      <c r="L748" s="116"/>
    </row>
    <row r="749" spans="9:12" x14ac:dyDescent="0.25">
      <c r="I749" s="116"/>
      <c r="J749" s="116"/>
      <c r="K749" s="116"/>
      <c r="L749" s="116"/>
    </row>
    <row r="750" spans="9:12" x14ac:dyDescent="0.25">
      <c r="I750" s="116"/>
      <c r="J750" s="116"/>
      <c r="K750" s="116"/>
      <c r="L750" s="116"/>
    </row>
    <row r="751" spans="9:12" x14ac:dyDescent="0.25">
      <c r="I751" s="116"/>
      <c r="J751" s="116"/>
      <c r="K751" s="116"/>
      <c r="L751" s="116"/>
    </row>
    <row r="752" spans="9:12" x14ac:dyDescent="0.25">
      <c r="I752" s="116"/>
      <c r="J752" s="116"/>
      <c r="K752" s="116"/>
      <c r="L752" s="116"/>
    </row>
    <row r="753" spans="9:12" x14ac:dyDescent="0.25">
      <c r="I753" s="116"/>
      <c r="J753" s="116"/>
      <c r="K753" s="116"/>
      <c r="L753" s="116"/>
    </row>
    <row r="754" spans="9:12" x14ac:dyDescent="0.25">
      <c r="I754" s="116"/>
      <c r="J754" s="116"/>
      <c r="K754" s="116"/>
      <c r="L754" s="116"/>
    </row>
    <row r="755" spans="9:12" x14ac:dyDescent="0.25">
      <c r="I755" s="116"/>
      <c r="J755" s="116"/>
      <c r="K755" s="116"/>
      <c r="L755" s="116"/>
    </row>
    <row r="756" spans="9:12" x14ac:dyDescent="0.25">
      <c r="I756" s="116"/>
      <c r="J756" s="116"/>
      <c r="K756" s="116"/>
      <c r="L756" s="116"/>
    </row>
    <row r="757" spans="9:12" x14ac:dyDescent="0.25">
      <c r="I757" s="116"/>
      <c r="J757" s="116"/>
      <c r="K757" s="116"/>
      <c r="L757" s="116"/>
    </row>
    <row r="758" spans="9:12" x14ac:dyDescent="0.25">
      <c r="I758" s="116"/>
      <c r="J758" s="116"/>
      <c r="K758" s="116"/>
      <c r="L758" s="116"/>
    </row>
    <row r="759" spans="9:12" x14ac:dyDescent="0.25">
      <c r="I759" s="116"/>
      <c r="J759" s="116"/>
      <c r="K759" s="116"/>
      <c r="L759" s="116"/>
    </row>
    <row r="760" spans="9:12" x14ac:dyDescent="0.25">
      <c r="I760" s="116"/>
      <c r="J760" s="116"/>
      <c r="K760" s="116"/>
      <c r="L760" s="116"/>
    </row>
    <row r="761" spans="9:12" x14ac:dyDescent="0.25">
      <c r="I761" s="116"/>
      <c r="J761" s="116"/>
      <c r="K761" s="116"/>
      <c r="L761" s="116"/>
    </row>
    <row r="762" spans="9:12" x14ac:dyDescent="0.25">
      <c r="I762" s="116"/>
      <c r="J762" s="116"/>
      <c r="K762" s="116"/>
      <c r="L762" s="116"/>
    </row>
    <row r="763" spans="9:12" x14ac:dyDescent="0.25">
      <c r="I763" s="116"/>
      <c r="J763" s="116"/>
      <c r="K763" s="116"/>
      <c r="L763" s="116"/>
    </row>
    <row r="764" spans="9:12" x14ac:dyDescent="0.25">
      <c r="I764" s="116"/>
      <c r="J764" s="116"/>
      <c r="K764" s="116"/>
      <c r="L764" s="116"/>
    </row>
    <row r="765" spans="9:12" x14ac:dyDescent="0.25">
      <c r="I765" s="116"/>
      <c r="J765" s="116"/>
      <c r="K765" s="116"/>
      <c r="L765" s="116"/>
    </row>
    <row r="766" spans="9:12" x14ac:dyDescent="0.25">
      <c r="I766" s="116"/>
      <c r="J766" s="116"/>
      <c r="K766" s="116"/>
      <c r="L766" s="116"/>
    </row>
    <row r="767" spans="9:12" x14ac:dyDescent="0.25">
      <c r="I767" s="116"/>
      <c r="J767" s="116"/>
      <c r="K767" s="116"/>
      <c r="L767" s="116"/>
    </row>
    <row r="768" spans="9:12" x14ac:dyDescent="0.25">
      <c r="I768" s="116"/>
      <c r="J768" s="116"/>
      <c r="K768" s="116"/>
      <c r="L768" s="116"/>
    </row>
    <row r="769" spans="9:12" x14ac:dyDescent="0.25">
      <c r="I769" s="116"/>
      <c r="J769" s="116"/>
      <c r="K769" s="116"/>
      <c r="L769" s="116"/>
    </row>
    <row r="770" spans="9:12" x14ac:dyDescent="0.25">
      <c r="I770" s="116"/>
      <c r="J770" s="116"/>
      <c r="K770" s="116"/>
      <c r="L770" s="116"/>
    </row>
    <row r="771" spans="9:12" x14ac:dyDescent="0.25">
      <c r="I771" s="116"/>
      <c r="J771" s="116"/>
      <c r="K771" s="116"/>
      <c r="L771" s="116"/>
    </row>
    <row r="772" spans="9:12" x14ac:dyDescent="0.25">
      <c r="I772" s="116"/>
      <c r="J772" s="116"/>
      <c r="K772" s="116"/>
      <c r="L772" s="116"/>
    </row>
    <row r="773" spans="9:12" x14ac:dyDescent="0.25">
      <c r="I773" s="116"/>
      <c r="J773" s="116"/>
      <c r="K773" s="116"/>
      <c r="L773" s="116"/>
    </row>
    <row r="774" spans="9:12" x14ac:dyDescent="0.25">
      <c r="I774" s="116"/>
      <c r="J774" s="116"/>
      <c r="K774" s="116"/>
      <c r="L774" s="116"/>
    </row>
    <row r="775" spans="9:12" x14ac:dyDescent="0.25">
      <c r="I775" s="116"/>
      <c r="J775" s="116"/>
      <c r="K775" s="116"/>
      <c r="L775" s="116"/>
    </row>
    <row r="776" spans="9:12" x14ac:dyDescent="0.25">
      <c r="I776" s="116"/>
      <c r="J776" s="116"/>
      <c r="K776" s="116"/>
      <c r="L776" s="116"/>
    </row>
    <row r="777" spans="9:12" x14ac:dyDescent="0.25">
      <c r="I777" s="116"/>
      <c r="J777" s="116"/>
      <c r="K777" s="116"/>
      <c r="L777" s="116"/>
    </row>
    <row r="778" spans="9:12" x14ac:dyDescent="0.25">
      <c r="I778" s="116"/>
      <c r="J778" s="116"/>
      <c r="K778" s="116"/>
      <c r="L778" s="116"/>
    </row>
    <row r="779" spans="9:12" x14ac:dyDescent="0.25">
      <c r="I779" s="116"/>
      <c r="J779" s="116"/>
      <c r="K779" s="116"/>
      <c r="L779" s="116"/>
    </row>
    <row r="780" spans="9:12" x14ac:dyDescent="0.25">
      <c r="I780" s="116"/>
      <c r="J780" s="116"/>
      <c r="K780" s="116"/>
      <c r="L780" s="116"/>
    </row>
    <row r="781" spans="9:12" x14ac:dyDescent="0.25">
      <c r="I781" s="116"/>
      <c r="J781" s="116"/>
      <c r="K781" s="116"/>
      <c r="L781" s="116"/>
    </row>
    <row r="782" spans="9:12" x14ac:dyDescent="0.25">
      <c r="I782" s="116"/>
      <c r="J782" s="116"/>
      <c r="K782" s="116"/>
      <c r="L782" s="116"/>
    </row>
    <row r="783" spans="9:12" x14ac:dyDescent="0.25">
      <c r="I783" s="116"/>
      <c r="J783" s="116"/>
      <c r="K783" s="116"/>
      <c r="L783" s="116"/>
    </row>
    <row r="784" spans="9:12" x14ac:dyDescent="0.25">
      <c r="I784" s="116"/>
      <c r="J784" s="116"/>
      <c r="K784" s="116"/>
      <c r="L784" s="116"/>
    </row>
    <row r="785" spans="9:12" x14ac:dyDescent="0.25">
      <c r="I785" s="116"/>
      <c r="J785" s="116"/>
      <c r="K785" s="116"/>
      <c r="L785" s="116"/>
    </row>
    <row r="786" spans="9:12" x14ac:dyDescent="0.25">
      <c r="I786" s="116"/>
      <c r="J786" s="116"/>
      <c r="K786" s="116"/>
      <c r="L786" s="116"/>
    </row>
    <row r="787" spans="9:12" x14ac:dyDescent="0.25">
      <c r="I787" s="116"/>
      <c r="J787" s="116"/>
      <c r="K787" s="116"/>
      <c r="L787" s="116"/>
    </row>
    <row r="788" spans="9:12" x14ac:dyDescent="0.25">
      <c r="I788" s="116"/>
      <c r="J788" s="116"/>
      <c r="K788" s="116"/>
      <c r="L788" s="116"/>
    </row>
    <row r="789" spans="9:12" x14ac:dyDescent="0.25">
      <c r="I789" s="116"/>
      <c r="J789" s="116"/>
      <c r="K789" s="116"/>
      <c r="L789" s="116"/>
    </row>
    <row r="790" spans="9:12" x14ac:dyDescent="0.25">
      <c r="I790" s="116"/>
      <c r="J790" s="116"/>
      <c r="K790" s="116"/>
      <c r="L790" s="116"/>
    </row>
    <row r="791" spans="9:12" x14ac:dyDescent="0.25">
      <c r="I791" s="116"/>
      <c r="J791" s="116"/>
      <c r="K791" s="116"/>
      <c r="L791" s="116"/>
    </row>
    <row r="792" spans="9:12" x14ac:dyDescent="0.25">
      <c r="I792" s="116"/>
      <c r="J792" s="116"/>
      <c r="K792" s="116"/>
      <c r="L792" s="116"/>
    </row>
    <row r="793" spans="9:12" x14ac:dyDescent="0.25">
      <c r="I793" s="116"/>
      <c r="J793" s="116"/>
      <c r="K793" s="116"/>
      <c r="L793" s="116"/>
    </row>
    <row r="794" spans="9:12" x14ac:dyDescent="0.25">
      <c r="I794" s="116"/>
      <c r="J794" s="116"/>
      <c r="K794" s="116"/>
      <c r="L794" s="116"/>
    </row>
    <row r="795" spans="9:12" x14ac:dyDescent="0.25">
      <c r="I795" s="116"/>
      <c r="J795" s="116"/>
      <c r="K795" s="116"/>
      <c r="L795" s="116"/>
    </row>
    <row r="796" spans="9:12" x14ac:dyDescent="0.25">
      <c r="I796" s="116"/>
      <c r="J796" s="116"/>
      <c r="K796" s="116"/>
      <c r="L796" s="116"/>
    </row>
    <row r="797" spans="9:12" x14ac:dyDescent="0.25">
      <c r="I797" s="116"/>
      <c r="J797" s="116"/>
      <c r="K797" s="116"/>
      <c r="L797" s="116"/>
    </row>
    <row r="798" spans="9:12" x14ac:dyDescent="0.25">
      <c r="I798" s="116"/>
      <c r="J798" s="116"/>
      <c r="K798" s="116"/>
      <c r="L798" s="116"/>
    </row>
    <row r="799" spans="9:12" x14ac:dyDescent="0.25">
      <c r="I799" s="116"/>
      <c r="J799" s="116"/>
      <c r="K799" s="116"/>
      <c r="L799" s="116"/>
    </row>
    <row r="800" spans="9:12" x14ac:dyDescent="0.25">
      <c r="I800" s="116"/>
      <c r="J800" s="116"/>
      <c r="K800" s="116"/>
      <c r="L800" s="116"/>
    </row>
    <row r="801" spans="9:12" x14ac:dyDescent="0.25">
      <c r="I801" s="116"/>
      <c r="J801" s="116"/>
      <c r="K801" s="116"/>
      <c r="L801" s="116"/>
    </row>
    <row r="802" spans="9:12" x14ac:dyDescent="0.25">
      <c r="I802" s="116"/>
      <c r="J802" s="116"/>
      <c r="K802" s="116"/>
      <c r="L802" s="116"/>
    </row>
    <row r="803" spans="9:12" x14ac:dyDescent="0.25">
      <c r="I803" s="116"/>
      <c r="J803" s="116"/>
      <c r="K803" s="116"/>
      <c r="L803" s="116"/>
    </row>
    <row r="804" spans="9:12" x14ac:dyDescent="0.25">
      <c r="I804" s="116"/>
      <c r="J804" s="116"/>
      <c r="K804" s="116"/>
      <c r="L804" s="116"/>
    </row>
    <row r="805" spans="9:12" x14ac:dyDescent="0.25">
      <c r="I805" s="116"/>
      <c r="J805" s="116"/>
      <c r="K805" s="116"/>
      <c r="L805" s="116"/>
    </row>
    <row r="806" spans="9:12" x14ac:dyDescent="0.25">
      <c r="I806" s="116"/>
      <c r="J806" s="116"/>
      <c r="K806" s="116"/>
      <c r="L806" s="116"/>
    </row>
    <row r="807" spans="9:12" x14ac:dyDescent="0.25">
      <c r="I807" s="116"/>
      <c r="J807" s="116"/>
      <c r="K807" s="116"/>
      <c r="L807" s="116"/>
    </row>
    <row r="808" spans="9:12" x14ac:dyDescent="0.25">
      <c r="I808" s="116"/>
      <c r="J808" s="116"/>
      <c r="K808" s="116"/>
      <c r="L808" s="116"/>
    </row>
    <row r="809" spans="9:12" x14ac:dyDescent="0.25">
      <c r="I809" s="116"/>
      <c r="J809" s="116"/>
      <c r="K809" s="116"/>
      <c r="L809" s="116"/>
    </row>
    <row r="810" spans="9:12" x14ac:dyDescent="0.25">
      <c r="I810" s="116"/>
      <c r="J810" s="116"/>
      <c r="K810" s="116"/>
      <c r="L810" s="116"/>
    </row>
    <row r="811" spans="9:12" x14ac:dyDescent="0.25">
      <c r="I811" s="116"/>
      <c r="J811" s="116"/>
      <c r="K811" s="116"/>
      <c r="L811" s="116"/>
    </row>
    <row r="812" spans="9:12" x14ac:dyDescent="0.25">
      <c r="I812" s="116"/>
      <c r="J812" s="116"/>
      <c r="K812" s="116"/>
      <c r="L812" s="116"/>
    </row>
    <row r="813" spans="9:12" x14ac:dyDescent="0.25">
      <c r="I813" s="116"/>
      <c r="J813" s="116"/>
      <c r="K813" s="116"/>
      <c r="L813" s="116"/>
    </row>
    <row r="814" spans="9:12" x14ac:dyDescent="0.25">
      <c r="I814" s="116"/>
      <c r="J814" s="116"/>
      <c r="K814" s="116"/>
      <c r="L814" s="116"/>
    </row>
    <row r="815" spans="9:12" x14ac:dyDescent="0.25">
      <c r="I815" s="116"/>
      <c r="J815" s="116"/>
      <c r="K815" s="116"/>
      <c r="L815" s="116"/>
    </row>
    <row r="816" spans="9:12" x14ac:dyDescent="0.25">
      <c r="I816" s="116"/>
      <c r="J816" s="116"/>
      <c r="K816" s="116"/>
      <c r="L816" s="116"/>
    </row>
    <row r="817" spans="9:12" x14ac:dyDescent="0.25">
      <c r="I817" s="116"/>
      <c r="J817" s="116"/>
      <c r="K817" s="116"/>
      <c r="L817" s="116"/>
    </row>
    <row r="818" spans="9:12" x14ac:dyDescent="0.25">
      <c r="I818" s="116"/>
      <c r="J818" s="116"/>
      <c r="K818" s="116"/>
      <c r="L818" s="116"/>
    </row>
    <row r="819" spans="9:12" x14ac:dyDescent="0.25">
      <c r="I819" s="116"/>
      <c r="J819" s="116"/>
      <c r="K819" s="116"/>
      <c r="L819" s="116"/>
    </row>
    <row r="820" spans="9:12" x14ac:dyDescent="0.25">
      <c r="I820" s="116"/>
      <c r="J820" s="116"/>
      <c r="K820" s="116"/>
      <c r="L820" s="116"/>
    </row>
    <row r="821" spans="9:12" x14ac:dyDescent="0.25">
      <c r="I821" s="116"/>
      <c r="J821" s="116"/>
      <c r="K821" s="116"/>
      <c r="L821" s="116"/>
    </row>
    <row r="822" spans="9:12" x14ac:dyDescent="0.25">
      <c r="I822" s="116"/>
      <c r="J822" s="116"/>
      <c r="K822" s="116"/>
      <c r="L822" s="116"/>
    </row>
    <row r="823" spans="9:12" x14ac:dyDescent="0.25">
      <c r="I823" s="116"/>
      <c r="J823" s="116"/>
      <c r="K823" s="116"/>
      <c r="L823" s="116"/>
    </row>
    <row r="824" spans="9:12" x14ac:dyDescent="0.25">
      <c r="I824" s="116"/>
      <c r="J824" s="116"/>
      <c r="K824" s="116"/>
      <c r="L824" s="116"/>
    </row>
    <row r="825" spans="9:12" x14ac:dyDescent="0.25">
      <c r="I825" s="116"/>
      <c r="J825" s="116"/>
      <c r="K825" s="116"/>
      <c r="L825" s="116"/>
    </row>
    <row r="826" spans="9:12" x14ac:dyDescent="0.25">
      <c r="I826" s="116"/>
      <c r="J826" s="116"/>
      <c r="K826" s="116"/>
      <c r="L826" s="116"/>
    </row>
    <row r="827" spans="9:12" x14ac:dyDescent="0.25">
      <c r="I827" s="116"/>
      <c r="J827" s="116"/>
      <c r="K827" s="116"/>
      <c r="L827" s="116"/>
    </row>
    <row r="828" spans="9:12" x14ac:dyDescent="0.25">
      <c r="I828" s="116"/>
      <c r="J828" s="116"/>
      <c r="K828" s="116"/>
      <c r="L828" s="116"/>
    </row>
    <row r="829" spans="9:12" x14ac:dyDescent="0.25">
      <c r="I829" s="116"/>
      <c r="J829" s="116"/>
      <c r="K829" s="116"/>
      <c r="L829" s="116"/>
    </row>
    <row r="830" spans="9:12" x14ac:dyDescent="0.25">
      <c r="I830" s="116"/>
      <c r="J830" s="116"/>
      <c r="K830" s="116"/>
      <c r="L830" s="116"/>
    </row>
    <row r="831" spans="9:12" x14ac:dyDescent="0.25">
      <c r="I831" s="116"/>
      <c r="J831" s="116"/>
      <c r="K831" s="116"/>
      <c r="L831" s="116"/>
    </row>
    <row r="832" spans="9:12" x14ac:dyDescent="0.25">
      <c r="I832" s="116"/>
      <c r="J832" s="116"/>
      <c r="K832" s="116"/>
      <c r="L832" s="116"/>
    </row>
    <row r="833" spans="9:12" x14ac:dyDescent="0.25">
      <c r="I833" s="116"/>
      <c r="J833" s="116"/>
      <c r="K833" s="116"/>
      <c r="L833" s="116"/>
    </row>
    <row r="834" spans="9:12" x14ac:dyDescent="0.25">
      <c r="I834" s="116"/>
      <c r="J834" s="116"/>
      <c r="K834" s="116"/>
      <c r="L834" s="116"/>
    </row>
    <row r="835" spans="9:12" x14ac:dyDescent="0.25">
      <c r="I835" s="116"/>
      <c r="J835" s="116"/>
      <c r="K835" s="116"/>
      <c r="L835" s="116"/>
    </row>
    <row r="836" spans="9:12" x14ac:dyDescent="0.25">
      <c r="I836" s="116"/>
      <c r="J836" s="116"/>
      <c r="K836" s="116"/>
      <c r="L836" s="116"/>
    </row>
    <row r="837" spans="9:12" x14ac:dyDescent="0.25">
      <c r="I837" s="116"/>
      <c r="J837" s="116"/>
      <c r="K837" s="116"/>
      <c r="L837" s="116"/>
    </row>
    <row r="838" spans="9:12" x14ac:dyDescent="0.25">
      <c r="I838" s="116"/>
      <c r="J838" s="116"/>
      <c r="K838" s="116"/>
      <c r="L838" s="116"/>
    </row>
    <row r="839" spans="9:12" x14ac:dyDescent="0.25">
      <c r="I839" s="116"/>
      <c r="J839" s="116"/>
      <c r="K839" s="116"/>
      <c r="L839" s="116"/>
    </row>
    <row r="840" spans="9:12" x14ac:dyDescent="0.25">
      <c r="I840" s="116"/>
      <c r="J840" s="116"/>
      <c r="K840" s="116"/>
      <c r="L840" s="116"/>
    </row>
    <row r="841" spans="9:12" x14ac:dyDescent="0.25">
      <c r="I841" s="116"/>
      <c r="J841" s="116"/>
      <c r="K841" s="116"/>
      <c r="L841" s="116"/>
    </row>
    <row r="842" spans="9:12" x14ac:dyDescent="0.25">
      <c r="I842" s="116"/>
      <c r="J842" s="116"/>
      <c r="K842" s="116"/>
      <c r="L842" s="116"/>
    </row>
    <row r="843" spans="9:12" x14ac:dyDescent="0.25">
      <c r="I843" s="116"/>
      <c r="J843" s="116"/>
      <c r="K843" s="116"/>
      <c r="L843" s="116"/>
    </row>
    <row r="844" spans="9:12" x14ac:dyDescent="0.25">
      <c r="I844" s="116"/>
      <c r="J844" s="116"/>
      <c r="K844" s="116"/>
      <c r="L844" s="116"/>
    </row>
    <row r="845" spans="9:12" x14ac:dyDescent="0.25">
      <c r="I845" s="116"/>
      <c r="J845" s="116"/>
      <c r="K845" s="116"/>
      <c r="L845" s="116"/>
    </row>
    <row r="846" spans="9:12" x14ac:dyDescent="0.25">
      <c r="I846" s="116"/>
      <c r="J846" s="116"/>
      <c r="K846" s="116"/>
      <c r="L846" s="116"/>
    </row>
    <row r="847" spans="9:12" x14ac:dyDescent="0.25">
      <c r="I847" s="116"/>
      <c r="J847" s="116"/>
      <c r="K847" s="116"/>
      <c r="L847" s="116"/>
    </row>
    <row r="848" spans="9:12" x14ac:dyDescent="0.25">
      <c r="I848" s="116"/>
      <c r="J848" s="116"/>
      <c r="K848" s="116"/>
      <c r="L848" s="116"/>
    </row>
    <row r="849" spans="9:12" x14ac:dyDescent="0.25">
      <c r="I849" s="116"/>
      <c r="J849" s="116"/>
      <c r="K849" s="116"/>
      <c r="L849" s="116"/>
    </row>
    <row r="850" spans="9:12" x14ac:dyDescent="0.25">
      <c r="I850" s="116"/>
      <c r="J850" s="116"/>
      <c r="K850" s="116"/>
      <c r="L850" s="116"/>
    </row>
    <row r="851" spans="9:12" x14ac:dyDescent="0.25">
      <c r="I851" s="116"/>
      <c r="J851" s="116"/>
      <c r="K851" s="116"/>
      <c r="L851" s="116"/>
    </row>
    <row r="852" spans="9:12" x14ac:dyDescent="0.25">
      <c r="I852" s="116"/>
      <c r="J852" s="116"/>
      <c r="K852" s="116"/>
      <c r="L852" s="116"/>
    </row>
    <row r="853" spans="9:12" x14ac:dyDescent="0.25">
      <c r="I853" s="116"/>
      <c r="J853" s="116"/>
      <c r="K853" s="116"/>
      <c r="L853" s="116"/>
    </row>
    <row r="854" spans="9:12" x14ac:dyDescent="0.25">
      <c r="I854" s="116"/>
      <c r="J854" s="116"/>
      <c r="K854" s="116"/>
      <c r="L854" s="116"/>
    </row>
    <row r="855" spans="9:12" x14ac:dyDescent="0.25">
      <c r="I855" s="116"/>
      <c r="J855" s="116"/>
      <c r="K855" s="116"/>
      <c r="L855" s="116"/>
    </row>
    <row r="856" spans="9:12" x14ac:dyDescent="0.25">
      <c r="I856" s="116"/>
      <c r="J856" s="116"/>
      <c r="K856" s="116"/>
      <c r="L856" s="116"/>
    </row>
    <row r="857" spans="9:12" x14ac:dyDescent="0.25">
      <c r="I857" s="116"/>
      <c r="J857" s="116"/>
      <c r="K857" s="116"/>
      <c r="L857" s="116"/>
    </row>
    <row r="858" spans="9:12" x14ac:dyDescent="0.25">
      <c r="I858" s="116"/>
      <c r="J858" s="116"/>
      <c r="K858" s="116"/>
      <c r="L858" s="116"/>
    </row>
    <row r="859" spans="9:12" x14ac:dyDescent="0.25">
      <c r="I859" s="116"/>
      <c r="J859" s="116"/>
      <c r="K859" s="116"/>
      <c r="L859" s="116"/>
    </row>
    <row r="860" spans="9:12" x14ac:dyDescent="0.25">
      <c r="I860" s="116"/>
      <c r="J860" s="116"/>
      <c r="K860" s="116"/>
      <c r="L860" s="116"/>
    </row>
    <row r="861" spans="9:12" x14ac:dyDescent="0.25">
      <c r="I861" s="116"/>
      <c r="J861" s="116"/>
      <c r="K861" s="116"/>
      <c r="L861" s="116"/>
    </row>
    <row r="862" spans="9:12" x14ac:dyDescent="0.25">
      <c r="I862" s="116"/>
      <c r="J862" s="116"/>
      <c r="K862" s="116"/>
      <c r="L862" s="116"/>
    </row>
    <row r="863" spans="9:12" x14ac:dyDescent="0.25">
      <c r="I863" s="116"/>
      <c r="J863" s="116"/>
      <c r="K863" s="116"/>
      <c r="L863" s="116"/>
    </row>
    <row r="864" spans="9:12" x14ac:dyDescent="0.25">
      <c r="I864" s="116"/>
      <c r="J864" s="116"/>
      <c r="K864" s="116"/>
      <c r="L864" s="116"/>
    </row>
    <row r="865" spans="9:12" x14ac:dyDescent="0.25">
      <c r="I865" s="116"/>
      <c r="J865" s="116"/>
      <c r="K865" s="116"/>
      <c r="L865" s="116"/>
    </row>
    <row r="866" spans="9:12" x14ac:dyDescent="0.25">
      <c r="I866" s="116"/>
      <c r="J866" s="116"/>
      <c r="K866" s="116"/>
      <c r="L866" s="116"/>
    </row>
    <row r="867" spans="9:12" x14ac:dyDescent="0.25">
      <c r="I867" s="116"/>
      <c r="J867" s="116"/>
      <c r="K867" s="116"/>
      <c r="L867" s="116"/>
    </row>
    <row r="868" spans="9:12" x14ac:dyDescent="0.25">
      <c r="I868" s="116"/>
      <c r="J868" s="116"/>
      <c r="K868" s="116"/>
      <c r="L868" s="116"/>
    </row>
    <row r="869" spans="9:12" x14ac:dyDescent="0.25">
      <c r="I869" s="116"/>
      <c r="J869" s="116"/>
      <c r="K869" s="116"/>
      <c r="L869" s="116"/>
    </row>
    <row r="870" spans="9:12" x14ac:dyDescent="0.25">
      <c r="I870" s="116"/>
      <c r="J870" s="116"/>
      <c r="K870" s="116"/>
      <c r="L870" s="116"/>
    </row>
    <row r="871" spans="9:12" x14ac:dyDescent="0.25">
      <c r="I871" s="116"/>
      <c r="J871" s="116"/>
      <c r="K871" s="116"/>
      <c r="L871" s="116"/>
    </row>
    <row r="872" spans="9:12" x14ac:dyDescent="0.25">
      <c r="I872" s="116"/>
      <c r="J872" s="116"/>
      <c r="K872" s="116"/>
      <c r="L872" s="116"/>
    </row>
    <row r="873" spans="9:12" x14ac:dyDescent="0.25">
      <c r="I873" s="116"/>
      <c r="J873" s="116"/>
      <c r="K873" s="116"/>
      <c r="L873" s="116"/>
    </row>
    <row r="874" spans="9:12" x14ac:dyDescent="0.25">
      <c r="I874" s="116"/>
      <c r="J874" s="116"/>
      <c r="K874" s="116"/>
      <c r="L874" s="116"/>
    </row>
    <row r="875" spans="9:12" x14ac:dyDescent="0.25">
      <c r="I875" s="116"/>
      <c r="J875" s="116"/>
      <c r="K875" s="116"/>
      <c r="L875" s="116"/>
    </row>
    <row r="876" spans="9:12" x14ac:dyDescent="0.25">
      <c r="I876" s="116"/>
      <c r="J876" s="116"/>
      <c r="K876" s="116"/>
      <c r="L876" s="116"/>
    </row>
    <row r="877" spans="9:12" x14ac:dyDescent="0.25">
      <c r="I877" s="116"/>
      <c r="J877" s="116"/>
      <c r="K877" s="116"/>
      <c r="L877" s="116"/>
    </row>
    <row r="878" spans="9:12" x14ac:dyDescent="0.25">
      <c r="I878" s="116"/>
      <c r="J878" s="116"/>
      <c r="K878" s="116"/>
      <c r="L878" s="116"/>
    </row>
    <row r="879" spans="9:12" x14ac:dyDescent="0.25">
      <c r="I879" s="116"/>
      <c r="J879" s="116"/>
      <c r="K879" s="116"/>
      <c r="L879" s="116"/>
    </row>
    <row r="880" spans="9:12" x14ac:dyDescent="0.25">
      <c r="I880" s="116"/>
      <c r="J880" s="116"/>
      <c r="K880" s="116"/>
      <c r="L880" s="116"/>
    </row>
    <row r="881" spans="9:12" x14ac:dyDescent="0.25">
      <c r="I881" s="116"/>
      <c r="J881" s="116"/>
      <c r="K881" s="116"/>
      <c r="L881" s="116"/>
    </row>
    <row r="882" spans="9:12" x14ac:dyDescent="0.25">
      <c r="I882" s="116"/>
      <c r="J882" s="116"/>
      <c r="K882" s="116"/>
      <c r="L882" s="116"/>
    </row>
    <row r="883" spans="9:12" x14ac:dyDescent="0.25">
      <c r="I883" s="116"/>
      <c r="J883" s="116"/>
      <c r="K883" s="116"/>
      <c r="L883" s="116"/>
    </row>
    <row r="884" spans="9:12" x14ac:dyDescent="0.25">
      <c r="I884" s="116"/>
      <c r="J884" s="116"/>
      <c r="K884" s="116"/>
      <c r="L884" s="116"/>
    </row>
    <row r="885" spans="9:12" x14ac:dyDescent="0.25">
      <c r="I885" s="116"/>
      <c r="J885" s="116"/>
      <c r="K885" s="116"/>
      <c r="L885" s="116"/>
    </row>
    <row r="886" spans="9:12" x14ac:dyDescent="0.25">
      <c r="I886" s="116"/>
      <c r="J886" s="116"/>
      <c r="K886" s="116"/>
      <c r="L886" s="116"/>
    </row>
    <row r="887" spans="9:12" x14ac:dyDescent="0.25">
      <c r="I887" s="116"/>
      <c r="J887" s="116"/>
      <c r="K887" s="116"/>
      <c r="L887" s="116"/>
    </row>
    <row r="888" spans="9:12" x14ac:dyDescent="0.25">
      <c r="I888" s="116"/>
      <c r="J888" s="116"/>
      <c r="K888" s="116"/>
      <c r="L888" s="116"/>
    </row>
    <row r="889" spans="9:12" x14ac:dyDescent="0.25">
      <c r="I889" s="116"/>
      <c r="J889" s="116"/>
      <c r="K889" s="116"/>
      <c r="L889" s="116"/>
    </row>
    <row r="890" spans="9:12" x14ac:dyDescent="0.25">
      <c r="I890" s="116"/>
      <c r="J890" s="116"/>
      <c r="K890" s="116"/>
      <c r="L890" s="116"/>
    </row>
    <row r="891" spans="9:12" x14ac:dyDescent="0.25">
      <c r="I891" s="116"/>
      <c r="J891" s="116"/>
      <c r="K891" s="116"/>
      <c r="L891" s="116"/>
    </row>
    <row r="892" spans="9:12" x14ac:dyDescent="0.25">
      <c r="I892" s="116"/>
      <c r="J892" s="116"/>
      <c r="K892" s="116"/>
      <c r="L892" s="116"/>
    </row>
    <row r="893" spans="9:12" x14ac:dyDescent="0.25">
      <c r="I893" s="116"/>
      <c r="J893" s="116"/>
      <c r="K893" s="116"/>
      <c r="L893" s="116"/>
    </row>
    <row r="894" spans="9:12" x14ac:dyDescent="0.25">
      <c r="I894" s="116"/>
      <c r="J894" s="116"/>
      <c r="K894" s="116"/>
      <c r="L894" s="116"/>
    </row>
    <row r="895" spans="9:12" x14ac:dyDescent="0.25">
      <c r="I895" s="116"/>
      <c r="J895" s="116"/>
      <c r="K895" s="116"/>
      <c r="L895" s="116"/>
    </row>
    <row r="896" spans="9:12" x14ac:dyDescent="0.25">
      <c r="I896" s="116"/>
      <c r="J896" s="116"/>
      <c r="K896" s="116"/>
      <c r="L896" s="116"/>
    </row>
    <row r="897" spans="9:12" x14ac:dyDescent="0.25">
      <c r="I897" s="116"/>
      <c r="J897" s="116"/>
      <c r="K897" s="116"/>
      <c r="L897" s="116"/>
    </row>
    <row r="898" spans="9:12" x14ac:dyDescent="0.25">
      <c r="I898" s="116"/>
      <c r="J898" s="116"/>
      <c r="K898" s="116"/>
      <c r="L898" s="116"/>
    </row>
    <row r="899" spans="9:12" x14ac:dyDescent="0.25">
      <c r="I899" s="116"/>
      <c r="J899" s="116"/>
      <c r="K899" s="116"/>
      <c r="L899" s="116"/>
    </row>
    <row r="900" spans="9:12" x14ac:dyDescent="0.25">
      <c r="I900" s="116"/>
      <c r="J900" s="116"/>
      <c r="K900" s="116"/>
      <c r="L900" s="116"/>
    </row>
    <row r="901" spans="9:12" x14ac:dyDescent="0.25">
      <c r="I901" s="116"/>
      <c r="J901" s="116"/>
      <c r="K901" s="116"/>
      <c r="L901" s="116"/>
    </row>
    <row r="902" spans="9:12" x14ac:dyDescent="0.25">
      <c r="I902" s="116"/>
      <c r="J902" s="116"/>
      <c r="K902" s="116"/>
      <c r="L902" s="116"/>
    </row>
    <row r="903" spans="9:12" x14ac:dyDescent="0.25">
      <c r="I903" s="116"/>
      <c r="J903" s="116"/>
      <c r="K903" s="116"/>
      <c r="L903" s="116"/>
    </row>
    <row r="904" spans="9:12" x14ac:dyDescent="0.25">
      <c r="I904" s="116"/>
      <c r="J904" s="116"/>
      <c r="K904" s="116"/>
      <c r="L904" s="116"/>
    </row>
    <row r="905" spans="9:12" x14ac:dyDescent="0.25">
      <c r="I905" s="116"/>
      <c r="J905" s="116"/>
      <c r="K905" s="116"/>
      <c r="L905" s="116"/>
    </row>
    <row r="906" spans="9:12" x14ac:dyDescent="0.25">
      <c r="I906" s="116"/>
      <c r="J906" s="116"/>
      <c r="K906" s="116"/>
      <c r="L906" s="116"/>
    </row>
    <row r="907" spans="9:12" x14ac:dyDescent="0.25">
      <c r="I907" s="116"/>
      <c r="J907" s="116"/>
      <c r="K907" s="116"/>
      <c r="L907" s="116"/>
    </row>
    <row r="908" spans="9:12" x14ac:dyDescent="0.25">
      <c r="I908" s="116"/>
      <c r="J908" s="116"/>
      <c r="K908" s="116"/>
      <c r="L908" s="116"/>
    </row>
    <row r="909" spans="9:12" x14ac:dyDescent="0.25">
      <c r="I909" s="116"/>
      <c r="J909" s="116"/>
      <c r="K909" s="116"/>
      <c r="L909" s="116"/>
    </row>
    <row r="910" spans="9:12" x14ac:dyDescent="0.25">
      <c r="I910" s="116"/>
      <c r="J910" s="116"/>
      <c r="K910" s="116"/>
      <c r="L910" s="116"/>
    </row>
    <row r="911" spans="9:12" x14ac:dyDescent="0.25">
      <c r="I911" s="116"/>
      <c r="J911" s="116"/>
      <c r="K911" s="116"/>
      <c r="L911" s="116"/>
    </row>
    <row r="912" spans="9:12" x14ac:dyDescent="0.25">
      <c r="I912" s="116"/>
      <c r="J912" s="116"/>
      <c r="K912" s="116"/>
      <c r="L912" s="116"/>
    </row>
    <row r="913" spans="9:12" x14ac:dyDescent="0.25">
      <c r="I913" s="116"/>
      <c r="J913" s="116"/>
      <c r="K913" s="116"/>
      <c r="L913" s="116"/>
    </row>
    <row r="914" spans="9:12" x14ac:dyDescent="0.25">
      <c r="I914" s="116"/>
      <c r="J914" s="116"/>
      <c r="K914" s="116"/>
      <c r="L914" s="116"/>
    </row>
    <row r="915" spans="9:12" x14ac:dyDescent="0.25">
      <c r="I915" s="116"/>
      <c r="J915" s="116"/>
      <c r="K915" s="116"/>
      <c r="L915" s="116"/>
    </row>
    <row r="916" spans="9:12" x14ac:dyDescent="0.25">
      <c r="I916" s="116"/>
      <c r="J916" s="116"/>
      <c r="K916" s="116"/>
      <c r="L916" s="116"/>
    </row>
    <row r="917" spans="9:12" x14ac:dyDescent="0.25">
      <c r="I917" s="116"/>
      <c r="J917" s="116"/>
      <c r="K917" s="116"/>
      <c r="L917" s="116"/>
    </row>
    <row r="918" spans="9:12" x14ac:dyDescent="0.25">
      <c r="I918" s="116"/>
      <c r="J918" s="116"/>
      <c r="K918" s="116"/>
      <c r="L918" s="116"/>
    </row>
    <row r="919" spans="9:12" x14ac:dyDescent="0.25">
      <c r="I919" s="116"/>
      <c r="J919" s="116"/>
      <c r="K919" s="116"/>
      <c r="L919" s="116"/>
    </row>
    <row r="920" spans="9:12" x14ac:dyDescent="0.25">
      <c r="I920" s="116"/>
      <c r="J920" s="116"/>
      <c r="K920" s="116"/>
      <c r="L920" s="116"/>
    </row>
    <row r="921" spans="9:12" x14ac:dyDescent="0.25">
      <c r="I921" s="116"/>
      <c r="J921" s="116"/>
      <c r="K921" s="116"/>
      <c r="L921" s="116"/>
    </row>
    <row r="922" spans="9:12" x14ac:dyDescent="0.25">
      <c r="I922" s="116"/>
      <c r="J922" s="116"/>
      <c r="K922" s="116"/>
      <c r="L922" s="116"/>
    </row>
    <row r="923" spans="9:12" x14ac:dyDescent="0.25">
      <c r="I923" s="116"/>
      <c r="J923" s="116"/>
      <c r="K923" s="116"/>
      <c r="L923" s="116"/>
    </row>
    <row r="924" spans="9:12" x14ac:dyDescent="0.25">
      <c r="I924" s="116"/>
      <c r="J924" s="116"/>
      <c r="K924" s="116"/>
      <c r="L924" s="116"/>
    </row>
    <row r="925" spans="9:12" x14ac:dyDescent="0.25">
      <c r="I925" s="116"/>
      <c r="J925" s="116"/>
      <c r="K925" s="116"/>
      <c r="L925" s="116"/>
    </row>
    <row r="926" spans="9:12" x14ac:dyDescent="0.25">
      <c r="I926" s="116"/>
      <c r="J926" s="116"/>
      <c r="K926" s="116"/>
      <c r="L926" s="116"/>
    </row>
    <row r="927" spans="9:12" x14ac:dyDescent="0.25">
      <c r="I927" s="116"/>
      <c r="J927" s="116"/>
      <c r="K927" s="116"/>
      <c r="L927" s="116"/>
    </row>
    <row r="928" spans="9:12" x14ac:dyDescent="0.25">
      <c r="I928" s="116"/>
      <c r="J928" s="116"/>
      <c r="K928" s="116"/>
      <c r="L928" s="116"/>
    </row>
    <row r="929" spans="9:12" x14ac:dyDescent="0.25">
      <c r="I929" s="116"/>
      <c r="J929" s="116"/>
      <c r="K929" s="116"/>
      <c r="L929" s="116"/>
    </row>
    <row r="930" spans="9:12" x14ac:dyDescent="0.25">
      <c r="I930" s="116"/>
      <c r="J930" s="116"/>
      <c r="K930" s="116"/>
      <c r="L930" s="116"/>
    </row>
    <row r="931" spans="9:12" x14ac:dyDescent="0.25">
      <c r="I931" s="116"/>
      <c r="J931" s="116"/>
      <c r="K931" s="116"/>
      <c r="L931" s="116"/>
    </row>
    <row r="932" spans="9:12" x14ac:dyDescent="0.25">
      <c r="I932" s="116"/>
      <c r="J932" s="116"/>
      <c r="K932" s="116"/>
      <c r="L932" s="116"/>
    </row>
    <row r="933" spans="9:12" x14ac:dyDescent="0.25">
      <c r="I933" s="116"/>
      <c r="J933" s="116"/>
      <c r="K933" s="116"/>
      <c r="L933" s="116"/>
    </row>
    <row r="934" spans="9:12" x14ac:dyDescent="0.25">
      <c r="I934" s="116"/>
      <c r="J934" s="116"/>
      <c r="K934" s="116"/>
      <c r="L934" s="116"/>
    </row>
    <row r="935" spans="9:12" x14ac:dyDescent="0.25">
      <c r="I935" s="116"/>
      <c r="J935" s="116"/>
      <c r="K935" s="116"/>
      <c r="L935" s="116"/>
    </row>
    <row r="936" spans="9:12" x14ac:dyDescent="0.25">
      <c r="I936" s="116"/>
      <c r="J936" s="116"/>
      <c r="K936" s="116"/>
      <c r="L936" s="116"/>
    </row>
    <row r="937" spans="9:12" x14ac:dyDescent="0.25">
      <c r="I937" s="116"/>
      <c r="J937" s="116"/>
      <c r="K937" s="116"/>
      <c r="L937" s="116"/>
    </row>
    <row r="938" spans="9:12" x14ac:dyDescent="0.25">
      <c r="I938" s="116"/>
      <c r="J938" s="116"/>
      <c r="K938" s="116"/>
      <c r="L938" s="116"/>
    </row>
    <row r="939" spans="9:12" x14ac:dyDescent="0.25">
      <c r="I939" s="116"/>
      <c r="J939" s="116"/>
      <c r="K939" s="116"/>
      <c r="L939" s="116"/>
    </row>
    <row r="940" spans="9:12" x14ac:dyDescent="0.25">
      <c r="I940" s="116"/>
      <c r="J940" s="116"/>
      <c r="K940" s="116"/>
      <c r="L940" s="116"/>
    </row>
    <row r="941" spans="9:12" x14ac:dyDescent="0.25">
      <c r="I941" s="116"/>
      <c r="J941" s="116"/>
      <c r="K941" s="116"/>
      <c r="L941" s="116"/>
    </row>
    <row r="942" spans="9:12" x14ac:dyDescent="0.25">
      <c r="I942" s="116"/>
      <c r="J942" s="116"/>
      <c r="K942" s="116"/>
      <c r="L942" s="116"/>
    </row>
    <row r="943" spans="9:12" x14ac:dyDescent="0.25">
      <c r="I943" s="116"/>
      <c r="J943" s="116"/>
      <c r="K943" s="116"/>
      <c r="L943" s="116"/>
    </row>
    <row r="944" spans="9:12" x14ac:dyDescent="0.25">
      <c r="I944" s="116"/>
      <c r="J944" s="116"/>
      <c r="K944" s="116"/>
      <c r="L944" s="116"/>
    </row>
    <row r="945" spans="9:12" x14ac:dyDescent="0.25">
      <c r="I945" s="116"/>
      <c r="J945" s="116"/>
      <c r="K945" s="116"/>
      <c r="L945" s="116"/>
    </row>
    <row r="946" spans="9:12" x14ac:dyDescent="0.25">
      <c r="I946" s="116"/>
      <c r="J946" s="116"/>
      <c r="K946" s="116"/>
      <c r="L946" s="116"/>
    </row>
    <row r="947" spans="9:12" x14ac:dyDescent="0.25">
      <c r="I947" s="116"/>
      <c r="J947" s="116"/>
      <c r="K947" s="116"/>
      <c r="L947" s="116"/>
    </row>
    <row r="948" spans="9:12" x14ac:dyDescent="0.25">
      <c r="I948" s="116"/>
      <c r="J948" s="116"/>
      <c r="K948" s="116"/>
      <c r="L948" s="116"/>
    </row>
    <row r="949" spans="9:12" x14ac:dyDescent="0.25">
      <c r="I949" s="116"/>
      <c r="J949" s="116"/>
      <c r="K949" s="116"/>
      <c r="L949" s="116"/>
    </row>
    <row r="950" spans="9:12" x14ac:dyDescent="0.25">
      <c r="I950" s="116"/>
      <c r="J950" s="116"/>
      <c r="K950" s="116"/>
      <c r="L950" s="116"/>
    </row>
    <row r="951" spans="9:12" x14ac:dyDescent="0.25">
      <c r="I951" s="116"/>
      <c r="J951" s="116"/>
      <c r="K951" s="116"/>
      <c r="L951" s="116"/>
    </row>
    <row r="952" spans="9:12" x14ac:dyDescent="0.25">
      <c r="I952" s="116"/>
      <c r="J952" s="116"/>
      <c r="K952" s="116"/>
      <c r="L952" s="116"/>
    </row>
    <row r="953" spans="9:12" x14ac:dyDescent="0.25">
      <c r="I953" s="116"/>
      <c r="J953" s="116"/>
      <c r="K953" s="116"/>
      <c r="L953" s="116"/>
    </row>
    <row r="954" spans="9:12" x14ac:dyDescent="0.25">
      <c r="I954" s="116"/>
      <c r="J954" s="116"/>
      <c r="K954" s="116"/>
      <c r="L954" s="116"/>
    </row>
    <row r="955" spans="9:12" x14ac:dyDescent="0.25">
      <c r="I955" s="116"/>
      <c r="J955" s="116"/>
      <c r="K955" s="116"/>
      <c r="L955" s="116"/>
    </row>
    <row r="956" spans="9:12" x14ac:dyDescent="0.25">
      <c r="I956" s="116"/>
      <c r="J956" s="116"/>
      <c r="K956" s="116"/>
      <c r="L956" s="116"/>
    </row>
    <row r="957" spans="9:12" x14ac:dyDescent="0.25">
      <c r="I957" s="116"/>
      <c r="J957" s="116"/>
      <c r="K957" s="116"/>
      <c r="L957" s="116"/>
    </row>
    <row r="958" spans="9:12" x14ac:dyDescent="0.25">
      <c r="I958" s="116"/>
      <c r="J958" s="116"/>
      <c r="K958" s="116"/>
      <c r="L958" s="116"/>
    </row>
    <row r="959" spans="9:12" x14ac:dyDescent="0.25">
      <c r="I959" s="116"/>
      <c r="J959" s="116"/>
      <c r="K959" s="116"/>
      <c r="L959" s="116"/>
    </row>
    <row r="960" spans="9:12" x14ac:dyDescent="0.25">
      <c r="I960" s="116"/>
      <c r="J960" s="116"/>
      <c r="K960" s="116"/>
      <c r="L960" s="116"/>
    </row>
    <row r="961" spans="9:12" x14ac:dyDescent="0.25">
      <c r="I961" s="116"/>
      <c r="J961" s="116"/>
      <c r="K961" s="116"/>
      <c r="L961" s="116"/>
    </row>
    <row r="962" spans="9:12" x14ac:dyDescent="0.25">
      <c r="I962" s="116"/>
      <c r="J962" s="116"/>
      <c r="K962" s="116"/>
      <c r="L962" s="116"/>
    </row>
    <row r="963" spans="9:12" x14ac:dyDescent="0.25">
      <c r="I963" s="116"/>
      <c r="J963" s="116"/>
      <c r="K963" s="116"/>
      <c r="L963" s="116"/>
    </row>
    <row r="964" spans="9:12" x14ac:dyDescent="0.25">
      <c r="I964" s="116"/>
      <c r="J964" s="116"/>
      <c r="K964" s="116"/>
      <c r="L964" s="116"/>
    </row>
    <row r="965" spans="9:12" x14ac:dyDescent="0.25">
      <c r="I965" s="116"/>
      <c r="J965" s="116"/>
      <c r="K965" s="116"/>
      <c r="L965" s="116"/>
    </row>
    <row r="966" spans="9:12" x14ac:dyDescent="0.25">
      <c r="I966" s="116"/>
      <c r="J966" s="116"/>
      <c r="K966" s="116"/>
      <c r="L966" s="116"/>
    </row>
    <row r="967" spans="9:12" x14ac:dyDescent="0.25">
      <c r="I967" s="116"/>
      <c r="J967" s="116"/>
      <c r="K967" s="116"/>
      <c r="L967" s="116"/>
    </row>
    <row r="968" spans="9:12" x14ac:dyDescent="0.25">
      <c r="I968" s="116"/>
      <c r="J968" s="116"/>
      <c r="K968" s="116"/>
      <c r="L968" s="116"/>
    </row>
    <row r="969" spans="9:12" x14ac:dyDescent="0.25">
      <c r="I969" s="116"/>
      <c r="J969" s="116"/>
      <c r="K969" s="116"/>
      <c r="L969" s="116"/>
    </row>
    <row r="970" spans="9:12" x14ac:dyDescent="0.25">
      <c r="I970" s="116"/>
      <c r="J970" s="116"/>
      <c r="K970" s="116"/>
      <c r="L970" s="116"/>
    </row>
    <row r="971" spans="9:12" x14ac:dyDescent="0.25">
      <c r="I971" s="116"/>
      <c r="J971" s="116"/>
      <c r="K971" s="116"/>
      <c r="L971" s="116"/>
    </row>
    <row r="972" spans="9:12" x14ac:dyDescent="0.25">
      <c r="I972" s="116"/>
      <c r="J972" s="116"/>
      <c r="K972" s="116"/>
      <c r="L972" s="116"/>
    </row>
    <row r="973" spans="9:12" x14ac:dyDescent="0.25">
      <c r="I973" s="116"/>
      <c r="J973" s="116"/>
      <c r="K973" s="116"/>
      <c r="L973" s="116"/>
    </row>
    <row r="974" spans="9:12" x14ac:dyDescent="0.25">
      <c r="I974" s="116"/>
      <c r="J974" s="116"/>
      <c r="K974" s="116"/>
      <c r="L974" s="116"/>
    </row>
    <row r="975" spans="9:12" x14ac:dyDescent="0.25">
      <c r="I975" s="116"/>
      <c r="J975" s="116"/>
      <c r="K975" s="116"/>
      <c r="L975" s="116"/>
    </row>
    <row r="976" spans="9:12" x14ac:dyDescent="0.25">
      <c r="I976" s="116"/>
      <c r="J976" s="116"/>
      <c r="K976" s="116"/>
      <c r="L976" s="116"/>
    </row>
    <row r="977" spans="9:12" x14ac:dyDescent="0.25">
      <c r="I977" s="116"/>
      <c r="J977" s="116"/>
      <c r="K977" s="116"/>
      <c r="L977" s="116"/>
    </row>
    <row r="978" spans="9:12" x14ac:dyDescent="0.25">
      <c r="I978" s="116"/>
      <c r="J978" s="116"/>
      <c r="K978" s="116"/>
      <c r="L978" s="116"/>
    </row>
    <row r="979" spans="9:12" x14ac:dyDescent="0.25">
      <c r="I979" s="116"/>
      <c r="J979" s="116"/>
      <c r="K979" s="116"/>
      <c r="L979" s="116"/>
    </row>
    <row r="980" spans="9:12" x14ac:dyDescent="0.25">
      <c r="I980" s="116"/>
      <c r="J980" s="116"/>
      <c r="K980" s="116"/>
      <c r="L980" s="116"/>
    </row>
    <row r="981" spans="9:12" x14ac:dyDescent="0.25">
      <c r="I981" s="116"/>
      <c r="J981" s="116"/>
      <c r="K981" s="116"/>
      <c r="L981" s="116"/>
    </row>
    <row r="982" spans="9:12" x14ac:dyDescent="0.25">
      <c r="I982" s="116"/>
      <c r="J982" s="116"/>
      <c r="K982" s="116"/>
      <c r="L982" s="116"/>
    </row>
    <row r="983" spans="9:12" x14ac:dyDescent="0.25">
      <c r="I983" s="116"/>
      <c r="J983" s="116"/>
      <c r="K983" s="116"/>
      <c r="L983" s="116"/>
    </row>
    <row r="984" spans="9:12" x14ac:dyDescent="0.25">
      <c r="I984" s="116"/>
      <c r="J984" s="116"/>
      <c r="K984" s="116"/>
      <c r="L984" s="116"/>
    </row>
    <row r="985" spans="9:12" x14ac:dyDescent="0.25">
      <c r="I985" s="116"/>
      <c r="J985" s="116"/>
      <c r="K985" s="116"/>
      <c r="L985" s="116"/>
    </row>
    <row r="986" spans="9:12" x14ac:dyDescent="0.25">
      <c r="I986" s="116"/>
      <c r="J986" s="116"/>
      <c r="K986" s="116"/>
      <c r="L986" s="116"/>
    </row>
    <row r="987" spans="9:12" x14ac:dyDescent="0.25">
      <c r="I987" s="116"/>
      <c r="J987" s="116"/>
      <c r="K987" s="116"/>
      <c r="L987" s="116"/>
    </row>
    <row r="988" spans="9:12" x14ac:dyDescent="0.25">
      <c r="I988" s="116"/>
      <c r="J988" s="116"/>
      <c r="K988" s="116"/>
      <c r="L988" s="116"/>
    </row>
    <row r="989" spans="9:12" x14ac:dyDescent="0.25">
      <c r="I989" s="116"/>
      <c r="J989" s="116"/>
      <c r="K989" s="116"/>
      <c r="L989" s="116"/>
    </row>
    <row r="990" spans="9:12" x14ac:dyDescent="0.25">
      <c r="I990" s="116"/>
      <c r="J990" s="116"/>
      <c r="K990" s="116"/>
      <c r="L990" s="116"/>
    </row>
    <row r="991" spans="9:12" x14ac:dyDescent="0.25">
      <c r="I991" s="116"/>
      <c r="J991" s="116"/>
      <c r="K991" s="116"/>
      <c r="L991" s="116"/>
    </row>
    <row r="992" spans="9:12" x14ac:dyDescent="0.25">
      <c r="I992" s="116"/>
      <c r="J992" s="116"/>
      <c r="K992" s="116"/>
      <c r="L992" s="116"/>
    </row>
    <row r="993" spans="9:12" x14ac:dyDescent="0.25">
      <c r="I993" s="116"/>
      <c r="J993" s="116"/>
      <c r="K993" s="116"/>
      <c r="L993" s="116"/>
    </row>
    <row r="994" spans="9:12" x14ac:dyDescent="0.25">
      <c r="I994" s="116"/>
      <c r="J994" s="116"/>
      <c r="K994" s="116"/>
      <c r="L994" s="116"/>
    </row>
    <row r="995" spans="9:12" x14ac:dyDescent="0.25">
      <c r="I995" s="116"/>
      <c r="J995" s="116"/>
      <c r="K995" s="116"/>
      <c r="L995" s="116"/>
    </row>
    <row r="996" spans="9:12" x14ac:dyDescent="0.25">
      <c r="I996" s="116"/>
      <c r="J996" s="116"/>
      <c r="K996" s="116"/>
      <c r="L996" s="116"/>
    </row>
    <row r="997" spans="9:12" x14ac:dyDescent="0.25">
      <c r="I997" s="116"/>
      <c r="J997" s="116"/>
      <c r="K997" s="116"/>
      <c r="L997" s="116"/>
    </row>
    <row r="998" spans="9:12" x14ac:dyDescent="0.25">
      <c r="I998" s="116"/>
      <c r="J998" s="116"/>
      <c r="K998" s="116"/>
      <c r="L998" s="116"/>
    </row>
    <row r="999" spans="9:12" x14ac:dyDescent="0.25">
      <c r="I999" s="116"/>
      <c r="J999" s="116"/>
      <c r="K999" s="116"/>
      <c r="L999" s="116"/>
    </row>
    <row r="1000" spans="9:12" x14ac:dyDescent="0.25">
      <c r="I1000" s="116"/>
      <c r="J1000" s="116"/>
      <c r="K1000" s="116"/>
      <c r="L1000" s="116"/>
    </row>
    <row r="1001" spans="9:12" x14ac:dyDescent="0.25">
      <c r="I1001" s="116"/>
      <c r="J1001" s="116"/>
      <c r="K1001" s="116"/>
      <c r="L1001" s="116"/>
    </row>
    <row r="1002" spans="9:12" x14ac:dyDescent="0.25">
      <c r="I1002" s="116"/>
      <c r="J1002" s="116"/>
      <c r="K1002" s="116"/>
      <c r="L1002" s="116"/>
    </row>
    <row r="1003" spans="9:12" x14ac:dyDescent="0.25">
      <c r="I1003" s="116"/>
      <c r="J1003" s="116"/>
      <c r="K1003" s="116"/>
      <c r="L1003" s="116"/>
    </row>
    <row r="1004" spans="9:12" x14ac:dyDescent="0.25">
      <c r="I1004" s="116"/>
      <c r="J1004" s="116"/>
      <c r="K1004" s="116"/>
      <c r="L1004" s="116"/>
    </row>
    <row r="1005" spans="9:12" x14ac:dyDescent="0.25">
      <c r="I1005" s="116"/>
      <c r="J1005" s="116"/>
      <c r="K1005" s="116"/>
      <c r="L1005" s="116"/>
    </row>
    <row r="1006" spans="9:12" x14ac:dyDescent="0.25">
      <c r="I1006" s="116"/>
      <c r="J1006" s="116"/>
      <c r="K1006" s="116"/>
      <c r="L1006" s="116"/>
    </row>
    <row r="1007" spans="9:12" x14ac:dyDescent="0.25">
      <c r="I1007" s="116"/>
      <c r="J1007" s="116"/>
      <c r="K1007" s="116"/>
      <c r="L1007" s="116"/>
    </row>
    <row r="1008" spans="9:12" x14ac:dyDescent="0.25">
      <c r="I1008" s="116"/>
      <c r="J1008" s="116"/>
      <c r="K1008" s="116"/>
      <c r="L1008" s="116"/>
    </row>
    <row r="1009" spans="9:12" x14ac:dyDescent="0.25">
      <c r="I1009" s="116"/>
      <c r="J1009" s="116"/>
      <c r="K1009" s="116"/>
      <c r="L1009" s="116"/>
    </row>
    <row r="1010" spans="9:12" x14ac:dyDescent="0.25">
      <c r="I1010" s="116"/>
      <c r="J1010" s="116"/>
      <c r="K1010" s="116"/>
      <c r="L1010" s="116"/>
    </row>
    <row r="1011" spans="9:12" x14ac:dyDescent="0.25">
      <c r="I1011" s="116"/>
      <c r="J1011" s="116"/>
      <c r="K1011" s="116"/>
      <c r="L1011" s="116"/>
    </row>
    <row r="1012" spans="9:12" x14ac:dyDescent="0.25">
      <c r="I1012" s="116"/>
      <c r="J1012" s="116"/>
      <c r="K1012" s="116"/>
      <c r="L1012" s="116"/>
    </row>
    <row r="1013" spans="9:12" x14ac:dyDescent="0.25">
      <c r="I1013" s="116"/>
      <c r="J1013" s="116"/>
      <c r="K1013" s="116"/>
      <c r="L1013" s="116"/>
    </row>
    <row r="1014" spans="9:12" x14ac:dyDescent="0.25">
      <c r="I1014" s="116"/>
      <c r="J1014" s="116"/>
      <c r="K1014" s="116"/>
      <c r="L1014" s="116"/>
    </row>
    <row r="1015" spans="9:12" x14ac:dyDescent="0.25">
      <c r="I1015" s="116"/>
      <c r="J1015" s="116"/>
      <c r="K1015" s="116"/>
      <c r="L1015" s="116"/>
    </row>
    <row r="1016" spans="9:12" x14ac:dyDescent="0.25">
      <c r="I1016" s="116"/>
      <c r="J1016" s="116"/>
      <c r="K1016" s="116"/>
      <c r="L1016" s="116"/>
    </row>
    <row r="1017" spans="9:12" x14ac:dyDescent="0.25">
      <c r="I1017" s="116"/>
      <c r="J1017" s="116"/>
      <c r="K1017" s="116"/>
      <c r="L1017" s="116"/>
    </row>
    <row r="1018" spans="9:12" x14ac:dyDescent="0.25">
      <c r="I1018" s="116"/>
      <c r="J1018" s="116"/>
      <c r="K1018" s="116"/>
      <c r="L1018" s="116"/>
    </row>
    <row r="1019" spans="9:12" x14ac:dyDescent="0.25">
      <c r="I1019" s="116"/>
      <c r="J1019" s="116"/>
      <c r="K1019" s="116"/>
      <c r="L1019" s="116"/>
    </row>
    <row r="1020" spans="9:12" x14ac:dyDescent="0.25">
      <c r="I1020" s="116"/>
      <c r="J1020" s="116"/>
      <c r="K1020" s="116"/>
      <c r="L1020" s="116"/>
    </row>
    <row r="1021" spans="9:12" x14ac:dyDescent="0.25">
      <c r="I1021" s="116"/>
      <c r="J1021" s="116"/>
      <c r="K1021" s="116"/>
      <c r="L1021" s="116"/>
    </row>
    <row r="1022" spans="9:12" x14ac:dyDescent="0.25">
      <c r="I1022" s="116"/>
      <c r="J1022" s="116"/>
      <c r="K1022" s="116"/>
      <c r="L1022" s="116"/>
    </row>
    <row r="1023" spans="9:12" x14ac:dyDescent="0.25">
      <c r="I1023" s="116"/>
      <c r="J1023" s="116"/>
      <c r="K1023" s="116"/>
      <c r="L1023" s="116"/>
    </row>
    <row r="1024" spans="9:12" x14ac:dyDescent="0.25">
      <c r="I1024" s="116"/>
      <c r="J1024" s="116"/>
      <c r="K1024" s="116"/>
      <c r="L1024" s="116"/>
    </row>
    <row r="1025" spans="9:12" x14ac:dyDescent="0.25">
      <c r="I1025" s="116"/>
      <c r="J1025" s="116"/>
      <c r="K1025" s="116"/>
      <c r="L1025" s="116"/>
    </row>
    <row r="1026" spans="9:12" x14ac:dyDescent="0.25">
      <c r="I1026" s="116"/>
      <c r="J1026" s="116"/>
      <c r="K1026" s="116"/>
      <c r="L1026" s="116"/>
    </row>
    <row r="1027" spans="9:12" x14ac:dyDescent="0.25">
      <c r="I1027" s="116"/>
      <c r="J1027" s="116"/>
      <c r="K1027" s="116"/>
      <c r="L1027" s="116"/>
    </row>
    <row r="1028" spans="9:12" x14ac:dyDescent="0.25">
      <c r="I1028" s="116"/>
      <c r="J1028" s="116"/>
      <c r="K1028" s="116"/>
      <c r="L1028" s="116"/>
    </row>
    <row r="1029" spans="9:12" x14ac:dyDescent="0.25">
      <c r="I1029" s="116"/>
      <c r="J1029" s="116"/>
      <c r="K1029" s="116"/>
      <c r="L1029" s="116"/>
    </row>
    <row r="1030" spans="9:12" x14ac:dyDescent="0.25">
      <c r="I1030" s="116"/>
      <c r="J1030" s="116"/>
      <c r="K1030" s="116"/>
      <c r="L1030" s="116"/>
    </row>
    <row r="1031" spans="9:12" x14ac:dyDescent="0.25">
      <c r="I1031" s="116"/>
      <c r="J1031" s="116"/>
      <c r="K1031" s="116"/>
      <c r="L1031" s="116"/>
    </row>
    <row r="1032" spans="9:12" x14ac:dyDescent="0.25">
      <c r="I1032" s="116"/>
      <c r="J1032" s="116"/>
      <c r="K1032" s="116"/>
      <c r="L1032" s="116"/>
    </row>
    <row r="1033" spans="9:12" x14ac:dyDescent="0.25">
      <c r="I1033" s="116"/>
      <c r="J1033" s="116"/>
      <c r="K1033" s="116"/>
      <c r="L1033" s="116"/>
    </row>
    <row r="1034" spans="9:12" x14ac:dyDescent="0.25">
      <c r="I1034" s="116"/>
      <c r="J1034" s="116"/>
      <c r="K1034" s="116"/>
      <c r="L1034" s="116"/>
    </row>
    <row r="1035" spans="9:12" x14ac:dyDescent="0.25">
      <c r="I1035" s="116"/>
      <c r="J1035" s="116"/>
      <c r="K1035" s="116"/>
      <c r="L1035" s="116"/>
    </row>
    <row r="1036" spans="9:12" x14ac:dyDescent="0.25">
      <c r="I1036" s="116"/>
      <c r="J1036" s="116"/>
      <c r="K1036" s="116"/>
      <c r="L1036" s="116"/>
    </row>
    <row r="1037" spans="9:12" x14ac:dyDescent="0.25">
      <c r="I1037" s="116"/>
      <c r="J1037" s="116"/>
      <c r="K1037" s="116"/>
      <c r="L1037" s="116"/>
    </row>
    <row r="1038" spans="9:12" x14ac:dyDescent="0.25">
      <c r="I1038" s="116"/>
      <c r="J1038" s="116"/>
      <c r="K1038" s="116"/>
      <c r="L1038" s="116"/>
    </row>
    <row r="1039" spans="9:12" x14ac:dyDescent="0.25">
      <c r="I1039" s="116"/>
      <c r="J1039" s="116"/>
      <c r="K1039" s="116"/>
      <c r="L1039" s="116"/>
    </row>
    <row r="1040" spans="9:12" x14ac:dyDescent="0.25">
      <c r="I1040" s="116"/>
      <c r="J1040" s="116"/>
      <c r="K1040" s="116"/>
      <c r="L1040" s="116"/>
    </row>
    <row r="1041" spans="9:12" x14ac:dyDescent="0.25">
      <c r="I1041" s="116"/>
      <c r="J1041" s="116"/>
      <c r="K1041" s="116"/>
      <c r="L1041" s="116"/>
    </row>
    <row r="1042" spans="9:12" x14ac:dyDescent="0.25">
      <c r="I1042" s="116"/>
      <c r="J1042" s="116"/>
      <c r="K1042" s="116"/>
      <c r="L1042" s="116"/>
    </row>
    <row r="1043" spans="9:12" x14ac:dyDescent="0.25">
      <c r="I1043" s="116"/>
      <c r="J1043" s="116"/>
      <c r="K1043" s="116"/>
      <c r="L1043" s="116"/>
    </row>
    <row r="1044" spans="9:12" x14ac:dyDescent="0.25">
      <c r="I1044" s="116"/>
      <c r="J1044" s="116"/>
      <c r="K1044" s="116"/>
      <c r="L1044" s="116"/>
    </row>
    <row r="1045" spans="9:12" x14ac:dyDescent="0.25">
      <c r="I1045" s="116"/>
      <c r="J1045" s="116"/>
      <c r="K1045" s="116"/>
      <c r="L1045" s="116"/>
    </row>
    <row r="1046" spans="9:12" x14ac:dyDescent="0.25">
      <c r="I1046" s="116"/>
      <c r="J1046" s="116"/>
      <c r="K1046" s="116"/>
      <c r="L1046" s="116"/>
    </row>
    <row r="1047" spans="9:12" x14ac:dyDescent="0.25">
      <c r="I1047" s="116"/>
      <c r="J1047" s="116"/>
      <c r="K1047" s="116"/>
      <c r="L1047" s="116"/>
    </row>
    <row r="1048" spans="9:12" x14ac:dyDescent="0.25">
      <c r="I1048" s="116"/>
      <c r="J1048" s="116"/>
      <c r="K1048" s="116"/>
      <c r="L1048" s="116"/>
    </row>
    <row r="1049" spans="9:12" x14ac:dyDescent="0.25">
      <c r="I1049" s="116"/>
      <c r="J1049" s="116"/>
      <c r="K1049" s="116"/>
      <c r="L1049" s="116"/>
    </row>
    <row r="1050" spans="9:12" x14ac:dyDescent="0.25">
      <c r="I1050" s="116"/>
      <c r="J1050" s="116"/>
      <c r="K1050" s="116"/>
      <c r="L1050" s="116"/>
    </row>
    <row r="1051" spans="9:12" x14ac:dyDescent="0.25">
      <c r="I1051" s="116"/>
      <c r="J1051" s="116"/>
      <c r="K1051" s="116"/>
      <c r="L1051" s="116"/>
    </row>
    <row r="1052" spans="9:12" x14ac:dyDescent="0.25">
      <c r="I1052" s="116"/>
      <c r="J1052" s="116"/>
      <c r="K1052" s="116"/>
      <c r="L1052" s="116"/>
    </row>
    <row r="1053" spans="9:12" x14ac:dyDescent="0.25">
      <c r="I1053" s="116"/>
      <c r="J1053" s="116"/>
      <c r="K1053" s="116"/>
      <c r="L1053" s="116"/>
    </row>
    <row r="1054" spans="9:12" x14ac:dyDescent="0.25">
      <c r="I1054" s="116"/>
      <c r="J1054" s="116"/>
      <c r="K1054" s="116"/>
      <c r="L1054" s="116"/>
    </row>
    <row r="1055" spans="9:12" x14ac:dyDescent="0.25">
      <c r="I1055" s="116"/>
      <c r="J1055" s="116"/>
      <c r="K1055" s="116"/>
      <c r="L1055" s="116"/>
    </row>
    <row r="1056" spans="9:12" x14ac:dyDescent="0.25">
      <c r="I1056" s="116"/>
      <c r="J1056" s="116"/>
      <c r="K1056" s="116"/>
      <c r="L1056" s="116"/>
    </row>
    <row r="1057" spans="9:12" x14ac:dyDescent="0.25">
      <c r="I1057" s="116"/>
      <c r="J1057" s="116"/>
      <c r="K1057" s="116"/>
      <c r="L1057" s="116"/>
    </row>
    <row r="1058" spans="9:12" x14ac:dyDescent="0.25">
      <c r="I1058" s="116"/>
      <c r="J1058" s="116"/>
      <c r="K1058" s="116"/>
      <c r="L1058" s="116"/>
    </row>
    <row r="1059" spans="9:12" x14ac:dyDescent="0.25">
      <c r="I1059" s="116"/>
      <c r="J1059" s="116"/>
      <c r="K1059" s="116"/>
      <c r="L1059" s="116"/>
    </row>
    <row r="1060" spans="9:12" x14ac:dyDescent="0.25">
      <c r="I1060" s="116"/>
      <c r="J1060" s="116"/>
      <c r="K1060" s="116"/>
      <c r="L1060" s="116"/>
    </row>
    <row r="1061" spans="9:12" x14ac:dyDescent="0.25">
      <c r="I1061" s="116"/>
      <c r="J1061" s="116"/>
      <c r="K1061" s="116"/>
      <c r="L1061" s="116"/>
    </row>
    <row r="1062" spans="9:12" x14ac:dyDescent="0.25">
      <c r="I1062" s="116"/>
      <c r="J1062" s="116"/>
      <c r="K1062" s="116"/>
      <c r="L1062" s="116"/>
    </row>
    <row r="1063" spans="9:12" x14ac:dyDescent="0.25">
      <c r="I1063" s="116"/>
      <c r="J1063" s="116"/>
      <c r="K1063" s="116"/>
      <c r="L1063" s="116"/>
    </row>
    <row r="1064" spans="9:12" x14ac:dyDescent="0.25">
      <c r="I1064" s="116"/>
      <c r="J1064" s="116"/>
      <c r="K1064" s="116"/>
      <c r="L1064" s="116"/>
    </row>
    <row r="1065" spans="9:12" x14ac:dyDescent="0.25">
      <c r="I1065" s="116"/>
      <c r="J1065" s="116"/>
      <c r="K1065" s="116"/>
      <c r="L1065" s="116"/>
    </row>
    <row r="1066" spans="9:12" x14ac:dyDescent="0.25">
      <c r="I1066" s="116"/>
      <c r="J1066" s="116"/>
      <c r="K1066" s="116"/>
      <c r="L1066" s="116"/>
    </row>
    <row r="1067" spans="9:12" x14ac:dyDescent="0.25">
      <c r="I1067" s="116"/>
      <c r="J1067" s="116"/>
      <c r="K1067" s="116"/>
      <c r="L1067" s="116"/>
    </row>
    <row r="1068" spans="9:12" x14ac:dyDescent="0.25">
      <c r="I1068" s="116"/>
      <c r="J1068" s="116"/>
      <c r="K1068" s="116"/>
      <c r="L1068" s="116"/>
    </row>
    <row r="1069" spans="9:12" x14ac:dyDescent="0.25">
      <c r="I1069" s="116"/>
      <c r="J1069" s="116"/>
      <c r="K1069" s="116"/>
      <c r="L1069" s="116"/>
    </row>
    <row r="1070" spans="9:12" x14ac:dyDescent="0.25">
      <c r="I1070" s="116"/>
      <c r="J1070" s="116"/>
      <c r="K1070" s="116"/>
      <c r="L1070" s="116"/>
    </row>
    <row r="1071" spans="9:12" x14ac:dyDescent="0.25">
      <c r="I1071" s="116"/>
      <c r="J1071" s="116"/>
      <c r="K1071" s="116"/>
      <c r="L1071" s="116"/>
    </row>
    <row r="1072" spans="9:12" x14ac:dyDescent="0.25">
      <c r="I1072" s="116"/>
      <c r="J1072" s="116"/>
      <c r="K1072" s="116"/>
      <c r="L1072" s="116"/>
    </row>
    <row r="1073" spans="9:12" x14ac:dyDescent="0.25">
      <c r="I1073" s="116"/>
      <c r="J1073" s="116"/>
      <c r="K1073" s="116"/>
      <c r="L1073" s="116"/>
    </row>
    <row r="1074" spans="9:12" x14ac:dyDescent="0.25">
      <c r="I1074" s="116"/>
      <c r="J1074" s="116"/>
      <c r="K1074" s="116"/>
      <c r="L1074" s="116"/>
    </row>
    <row r="1075" spans="9:12" x14ac:dyDescent="0.25">
      <c r="I1075" s="116"/>
      <c r="J1075" s="116"/>
      <c r="K1075" s="116"/>
      <c r="L1075" s="116"/>
    </row>
    <row r="1076" spans="9:12" x14ac:dyDescent="0.25">
      <c r="I1076" s="116"/>
      <c r="J1076" s="116"/>
      <c r="K1076" s="116"/>
      <c r="L1076" s="116"/>
    </row>
    <row r="1077" spans="9:12" x14ac:dyDescent="0.25">
      <c r="I1077" s="116"/>
      <c r="J1077" s="116"/>
      <c r="K1077" s="116"/>
      <c r="L1077" s="116"/>
    </row>
    <row r="1078" spans="9:12" x14ac:dyDescent="0.25">
      <c r="I1078" s="116"/>
      <c r="J1078" s="116"/>
      <c r="K1078" s="116"/>
      <c r="L1078" s="116"/>
    </row>
    <row r="1079" spans="9:12" x14ac:dyDescent="0.25">
      <c r="I1079" s="116"/>
      <c r="J1079" s="116"/>
      <c r="K1079" s="116"/>
      <c r="L1079" s="116"/>
    </row>
    <row r="1080" spans="9:12" x14ac:dyDescent="0.25">
      <c r="I1080" s="116"/>
      <c r="J1080" s="116"/>
      <c r="K1080" s="116"/>
      <c r="L1080" s="116"/>
    </row>
    <row r="1081" spans="9:12" x14ac:dyDescent="0.25">
      <c r="I1081" s="116"/>
      <c r="J1081" s="116"/>
      <c r="K1081" s="116"/>
      <c r="L1081" s="116"/>
    </row>
    <row r="1082" spans="9:12" x14ac:dyDescent="0.25">
      <c r="I1082" s="116"/>
      <c r="J1082" s="116"/>
      <c r="K1082" s="116"/>
      <c r="L1082" s="116"/>
    </row>
    <row r="1083" spans="9:12" x14ac:dyDescent="0.25">
      <c r="I1083" s="116"/>
      <c r="J1083" s="116"/>
      <c r="K1083" s="116"/>
      <c r="L1083" s="116"/>
    </row>
    <row r="1084" spans="9:12" x14ac:dyDescent="0.25">
      <c r="I1084" s="116"/>
      <c r="J1084" s="116"/>
      <c r="K1084" s="116"/>
      <c r="L1084" s="116"/>
    </row>
    <row r="1085" spans="9:12" x14ac:dyDescent="0.25">
      <c r="I1085" s="116"/>
      <c r="J1085" s="116"/>
      <c r="K1085" s="116"/>
      <c r="L1085" s="116"/>
    </row>
    <row r="1086" spans="9:12" x14ac:dyDescent="0.25">
      <c r="I1086" s="116"/>
      <c r="J1086" s="116"/>
      <c r="K1086" s="116"/>
      <c r="L1086" s="116"/>
    </row>
    <row r="1087" spans="9:12" x14ac:dyDescent="0.25">
      <c r="I1087" s="116"/>
      <c r="J1087" s="116"/>
      <c r="K1087" s="116"/>
      <c r="L1087" s="116"/>
    </row>
    <row r="1088" spans="9:12" x14ac:dyDescent="0.25">
      <c r="I1088" s="116"/>
      <c r="J1088" s="116"/>
      <c r="K1088" s="116"/>
      <c r="L1088" s="116"/>
    </row>
    <row r="1089" spans="9:12" x14ac:dyDescent="0.25">
      <c r="I1089" s="116"/>
      <c r="J1089" s="116"/>
      <c r="K1089" s="116"/>
      <c r="L1089" s="116"/>
    </row>
    <row r="1090" spans="9:12" x14ac:dyDescent="0.25">
      <c r="I1090" s="116"/>
      <c r="J1090" s="116"/>
      <c r="K1090" s="116"/>
      <c r="L1090" s="116"/>
    </row>
    <row r="1091" spans="9:12" x14ac:dyDescent="0.25">
      <c r="I1091" s="116"/>
      <c r="J1091" s="116"/>
      <c r="K1091" s="116"/>
      <c r="L1091" s="116"/>
    </row>
    <row r="1092" spans="9:12" x14ac:dyDescent="0.25">
      <c r="I1092" s="116"/>
      <c r="J1092" s="116"/>
      <c r="K1092" s="116"/>
      <c r="L1092" s="116"/>
    </row>
    <row r="1093" spans="9:12" x14ac:dyDescent="0.25">
      <c r="I1093" s="116"/>
      <c r="J1093" s="116"/>
      <c r="K1093" s="116"/>
      <c r="L1093" s="116"/>
    </row>
    <row r="1094" spans="9:12" x14ac:dyDescent="0.25">
      <c r="I1094" s="116"/>
      <c r="J1094" s="116"/>
      <c r="K1094" s="116"/>
      <c r="L1094" s="116"/>
    </row>
    <row r="1095" spans="9:12" x14ac:dyDescent="0.25">
      <c r="I1095" s="116"/>
      <c r="J1095" s="116"/>
      <c r="K1095" s="116"/>
      <c r="L1095" s="116"/>
    </row>
    <row r="1096" spans="9:12" x14ac:dyDescent="0.25">
      <c r="I1096" s="116"/>
      <c r="J1096" s="116"/>
      <c r="K1096" s="116"/>
      <c r="L1096" s="116"/>
    </row>
    <row r="1097" spans="9:12" x14ac:dyDescent="0.25">
      <c r="I1097" s="116"/>
      <c r="J1097" s="116"/>
      <c r="K1097" s="116"/>
      <c r="L1097" s="116"/>
    </row>
    <row r="1098" spans="9:12" x14ac:dyDescent="0.25">
      <c r="I1098" s="116"/>
      <c r="J1098" s="116"/>
      <c r="K1098" s="116"/>
      <c r="L1098" s="116"/>
    </row>
    <row r="1099" spans="9:12" x14ac:dyDescent="0.25">
      <c r="I1099" s="116"/>
      <c r="J1099" s="116"/>
      <c r="K1099" s="116"/>
      <c r="L1099" s="116"/>
    </row>
    <row r="1100" spans="9:12" x14ac:dyDescent="0.25">
      <c r="I1100" s="116"/>
      <c r="J1100" s="116"/>
      <c r="K1100" s="116"/>
      <c r="L1100" s="116"/>
    </row>
    <row r="1101" spans="9:12" x14ac:dyDescent="0.25">
      <c r="I1101" s="116"/>
      <c r="J1101" s="116"/>
      <c r="K1101" s="116"/>
      <c r="L1101" s="116"/>
    </row>
    <row r="1102" spans="9:12" x14ac:dyDescent="0.25">
      <c r="I1102" s="116"/>
      <c r="J1102" s="116"/>
      <c r="K1102" s="116"/>
      <c r="L1102" s="116"/>
    </row>
    <row r="1103" spans="9:12" x14ac:dyDescent="0.25">
      <c r="I1103" s="116"/>
      <c r="J1103" s="116"/>
      <c r="K1103" s="116"/>
      <c r="L1103" s="116"/>
    </row>
    <row r="1104" spans="9:12" x14ac:dyDescent="0.25">
      <c r="I1104" s="116"/>
      <c r="J1104" s="116"/>
      <c r="K1104" s="116"/>
      <c r="L1104" s="116"/>
    </row>
    <row r="1105" spans="9:12" x14ac:dyDescent="0.25">
      <c r="I1105" s="116"/>
      <c r="J1105" s="116"/>
      <c r="K1105" s="116"/>
      <c r="L1105" s="116"/>
    </row>
    <row r="1106" spans="9:12" x14ac:dyDescent="0.25">
      <c r="I1106" s="116"/>
      <c r="J1106" s="116"/>
      <c r="K1106" s="116"/>
      <c r="L1106" s="116"/>
    </row>
    <row r="1107" spans="9:12" x14ac:dyDescent="0.25">
      <c r="I1107" s="116"/>
      <c r="J1107" s="116"/>
      <c r="K1107" s="116"/>
      <c r="L1107" s="116"/>
    </row>
    <row r="1108" spans="9:12" x14ac:dyDescent="0.25">
      <c r="I1108" s="116"/>
      <c r="J1108" s="116"/>
      <c r="K1108" s="116"/>
      <c r="L1108" s="116"/>
    </row>
    <row r="1109" spans="9:12" x14ac:dyDescent="0.25">
      <c r="I1109" s="116"/>
      <c r="J1109" s="116"/>
      <c r="K1109" s="116"/>
      <c r="L1109" s="116"/>
    </row>
    <row r="1110" spans="9:12" x14ac:dyDescent="0.25">
      <c r="I1110" s="116"/>
      <c r="J1110" s="116"/>
      <c r="K1110" s="116"/>
      <c r="L1110" s="116"/>
    </row>
    <row r="1111" spans="9:12" x14ac:dyDescent="0.25">
      <c r="I1111" s="116"/>
      <c r="J1111" s="116"/>
      <c r="K1111" s="116"/>
      <c r="L1111" s="116"/>
    </row>
    <row r="1112" spans="9:12" x14ac:dyDescent="0.25">
      <c r="I1112" s="116"/>
      <c r="J1112" s="116"/>
      <c r="K1112" s="116"/>
      <c r="L1112" s="116"/>
    </row>
    <row r="1113" spans="9:12" x14ac:dyDescent="0.25">
      <c r="I1113" s="116"/>
      <c r="J1113" s="116"/>
      <c r="K1113" s="116"/>
      <c r="L1113" s="116"/>
    </row>
    <row r="1114" spans="9:12" x14ac:dyDescent="0.25">
      <c r="I1114" s="116"/>
      <c r="J1114" s="116"/>
      <c r="K1114" s="116"/>
      <c r="L1114" s="116"/>
    </row>
    <row r="1115" spans="9:12" x14ac:dyDescent="0.25">
      <c r="I1115" s="116"/>
      <c r="J1115" s="116"/>
      <c r="K1115" s="116"/>
      <c r="L1115" s="116"/>
    </row>
    <row r="1116" spans="9:12" x14ac:dyDescent="0.25">
      <c r="I1116" s="116"/>
      <c r="J1116" s="116"/>
      <c r="K1116" s="116"/>
      <c r="L1116" s="116"/>
    </row>
    <row r="1117" spans="9:12" x14ac:dyDescent="0.25">
      <c r="I1117" s="116"/>
      <c r="J1117" s="116"/>
      <c r="K1117" s="116"/>
      <c r="L1117" s="116"/>
    </row>
    <row r="1118" spans="9:12" x14ac:dyDescent="0.25">
      <c r="I1118" s="116"/>
      <c r="J1118" s="116"/>
      <c r="K1118" s="116"/>
      <c r="L1118" s="116"/>
    </row>
    <row r="1119" spans="9:12" x14ac:dyDescent="0.25">
      <c r="I1119" s="116"/>
      <c r="J1119" s="116"/>
      <c r="K1119" s="116"/>
      <c r="L1119" s="116"/>
    </row>
    <row r="1120" spans="9:12" x14ac:dyDescent="0.25">
      <c r="I1120" s="116"/>
      <c r="J1120" s="116"/>
      <c r="K1120" s="116"/>
      <c r="L1120" s="116"/>
    </row>
    <row r="1121" spans="9:12" x14ac:dyDescent="0.25">
      <c r="I1121" s="116"/>
      <c r="J1121" s="116"/>
      <c r="K1121" s="116"/>
      <c r="L1121" s="116"/>
    </row>
    <row r="1122" spans="9:12" x14ac:dyDescent="0.25">
      <c r="I1122" s="116"/>
      <c r="J1122" s="116"/>
      <c r="K1122" s="116"/>
      <c r="L1122" s="116"/>
    </row>
    <row r="1123" spans="9:12" x14ac:dyDescent="0.25">
      <c r="I1123" s="116"/>
      <c r="J1123" s="116"/>
      <c r="K1123" s="116"/>
      <c r="L1123" s="116"/>
    </row>
    <row r="1124" spans="9:12" x14ac:dyDescent="0.25">
      <c r="I1124" s="116"/>
      <c r="J1124" s="116"/>
      <c r="K1124" s="116"/>
      <c r="L1124" s="116"/>
    </row>
    <row r="1125" spans="9:12" x14ac:dyDescent="0.25">
      <c r="I1125" s="116"/>
      <c r="J1125" s="116"/>
      <c r="K1125" s="116"/>
      <c r="L1125" s="116"/>
    </row>
    <row r="1126" spans="9:12" x14ac:dyDescent="0.25">
      <c r="I1126" s="116"/>
      <c r="J1126" s="116"/>
      <c r="K1126" s="116"/>
      <c r="L1126" s="116"/>
    </row>
    <row r="1127" spans="9:12" x14ac:dyDescent="0.25">
      <c r="I1127" s="116"/>
      <c r="J1127" s="116"/>
      <c r="K1127" s="116"/>
      <c r="L1127" s="116"/>
    </row>
    <row r="1128" spans="9:12" x14ac:dyDescent="0.25">
      <c r="I1128" s="116"/>
      <c r="J1128" s="116"/>
      <c r="K1128" s="116"/>
      <c r="L1128" s="116"/>
    </row>
    <row r="1129" spans="9:12" x14ac:dyDescent="0.25">
      <c r="I1129" s="116"/>
      <c r="J1129" s="116"/>
      <c r="K1129" s="116"/>
      <c r="L1129" s="116"/>
    </row>
    <row r="1130" spans="9:12" x14ac:dyDescent="0.25">
      <c r="I1130" s="116"/>
      <c r="J1130" s="116"/>
      <c r="K1130" s="116"/>
      <c r="L1130" s="116"/>
    </row>
    <row r="1131" spans="9:12" x14ac:dyDescent="0.25">
      <c r="I1131" s="116"/>
      <c r="J1131" s="116"/>
      <c r="K1131" s="116"/>
      <c r="L1131" s="116"/>
    </row>
    <row r="1132" spans="9:12" x14ac:dyDescent="0.25">
      <c r="I1132" s="116"/>
      <c r="J1132" s="116"/>
      <c r="K1132" s="116"/>
      <c r="L1132" s="116"/>
    </row>
    <row r="1133" spans="9:12" x14ac:dyDescent="0.25">
      <c r="I1133" s="116"/>
      <c r="J1133" s="116"/>
      <c r="K1133" s="116"/>
      <c r="L1133" s="116"/>
    </row>
    <row r="1134" spans="9:12" x14ac:dyDescent="0.25">
      <c r="I1134" s="116"/>
      <c r="J1134" s="116"/>
      <c r="K1134" s="116"/>
      <c r="L1134" s="116"/>
    </row>
    <row r="1135" spans="9:12" x14ac:dyDescent="0.25">
      <c r="I1135" s="116"/>
      <c r="J1135" s="116"/>
      <c r="K1135" s="116"/>
      <c r="L1135" s="116"/>
    </row>
    <row r="1136" spans="9:12" x14ac:dyDescent="0.25">
      <c r="I1136" s="116"/>
      <c r="J1136" s="116"/>
      <c r="K1136" s="116"/>
      <c r="L1136" s="116"/>
    </row>
    <row r="1137" spans="9:12" x14ac:dyDescent="0.25">
      <c r="I1137" s="116"/>
      <c r="J1137" s="116"/>
      <c r="K1137" s="116"/>
      <c r="L1137" s="116"/>
    </row>
    <row r="1138" spans="9:12" x14ac:dyDescent="0.25">
      <c r="I1138" s="116"/>
      <c r="J1138" s="116"/>
      <c r="K1138" s="116"/>
      <c r="L1138" s="116"/>
    </row>
    <row r="1139" spans="9:12" x14ac:dyDescent="0.25">
      <c r="I1139" s="116"/>
      <c r="J1139" s="116"/>
      <c r="K1139" s="116"/>
      <c r="L1139" s="116"/>
    </row>
    <row r="1140" spans="9:12" x14ac:dyDescent="0.25">
      <c r="I1140" s="116"/>
      <c r="J1140" s="116"/>
      <c r="K1140" s="116"/>
      <c r="L1140" s="116"/>
    </row>
    <row r="1141" spans="9:12" x14ac:dyDescent="0.25">
      <c r="I1141" s="116"/>
      <c r="J1141" s="116"/>
      <c r="K1141" s="116"/>
      <c r="L1141" s="116"/>
    </row>
    <row r="1142" spans="9:12" x14ac:dyDescent="0.25">
      <c r="I1142" s="116"/>
      <c r="J1142" s="116"/>
      <c r="K1142" s="116"/>
      <c r="L1142" s="116"/>
    </row>
    <row r="1143" spans="9:12" x14ac:dyDescent="0.25">
      <c r="I1143" s="116"/>
      <c r="J1143" s="116"/>
      <c r="K1143" s="116"/>
      <c r="L1143" s="116"/>
    </row>
    <row r="1144" spans="9:12" x14ac:dyDescent="0.25">
      <c r="I1144" s="116"/>
      <c r="J1144" s="116"/>
      <c r="K1144" s="116"/>
      <c r="L1144" s="116"/>
    </row>
    <row r="1145" spans="9:12" x14ac:dyDescent="0.25">
      <c r="I1145" s="116"/>
      <c r="J1145" s="116"/>
      <c r="K1145" s="116"/>
      <c r="L1145" s="116"/>
    </row>
    <row r="1146" spans="9:12" x14ac:dyDescent="0.25">
      <c r="I1146" s="116"/>
      <c r="J1146" s="116"/>
      <c r="K1146" s="116"/>
      <c r="L1146" s="116"/>
    </row>
    <row r="1147" spans="9:12" x14ac:dyDescent="0.25">
      <c r="I1147" s="116"/>
      <c r="J1147" s="116"/>
      <c r="K1147" s="116"/>
      <c r="L1147" s="116"/>
    </row>
    <row r="1148" spans="9:12" x14ac:dyDescent="0.25">
      <c r="I1148" s="116"/>
      <c r="J1148" s="116"/>
      <c r="K1148" s="116"/>
      <c r="L1148" s="116"/>
    </row>
    <row r="1149" spans="9:12" x14ac:dyDescent="0.25">
      <c r="I1149" s="116"/>
      <c r="J1149" s="116"/>
      <c r="K1149" s="116"/>
      <c r="L1149" s="116"/>
    </row>
    <row r="1150" spans="9:12" x14ac:dyDescent="0.25">
      <c r="I1150" s="116"/>
      <c r="J1150" s="116"/>
      <c r="K1150" s="116"/>
      <c r="L1150" s="116"/>
    </row>
    <row r="1151" spans="9:12" x14ac:dyDescent="0.25">
      <c r="I1151" s="116"/>
      <c r="J1151" s="116"/>
      <c r="K1151" s="116"/>
      <c r="L1151" s="116"/>
    </row>
    <row r="1152" spans="9:12" x14ac:dyDescent="0.25">
      <c r="I1152" s="116"/>
      <c r="J1152" s="116"/>
      <c r="K1152" s="116"/>
      <c r="L1152" s="116"/>
    </row>
    <row r="1153" spans="9:12" x14ac:dyDescent="0.25">
      <c r="I1153" s="116"/>
      <c r="J1153" s="116"/>
      <c r="K1153" s="116"/>
      <c r="L1153" s="116"/>
    </row>
    <row r="1154" spans="9:12" x14ac:dyDescent="0.25">
      <c r="I1154" s="116"/>
      <c r="J1154" s="116"/>
      <c r="K1154" s="116"/>
      <c r="L1154" s="116"/>
    </row>
    <row r="1155" spans="9:12" x14ac:dyDescent="0.25">
      <c r="I1155" s="116"/>
      <c r="J1155" s="116"/>
      <c r="K1155" s="116"/>
      <c r="L1155" s="116"/>
    </row>
    <row r="1156" spans="9:12" x14ac:dyDescent="0.25">
      <c r="I1156" s="116"/>
      <c r="J1156" s="116"/>
      <c r="K1156" s="116"/>
      <c r="L1156" s="116"/>
    </row>
    <row r="1157" spans="9:12" x14ac:dyDescent="0.25">
      <c r="I1157" s="116"/>
      <c r="J1157" s="116"/>
      <c r="K1157" s="116"/>
      <c r="L1157" s="116"/>
    </row>
    <row r="1158" spans="9:12" x14ac:dyDescent="0.25">
      <c r="I1158" s="116"/>
      <c r="J1158" s="116"/>
      <c r="K1158" s="116"/>
      <c r="L1158" s="116"/>
    </row>
    <row r="1159" spans="9:12" x14ac:dyDescent="0.25">
      <c r="I1159" s="116"/>
      <c r="J1159" s="116"/>
      <c r="K1159" s="116"/>
      <c r="L1159" s="116"/>
    </row>
    <row r="1160" spans="9:12" x14ac:dyDescent="0.25">
      <c r="I1160" s="116"/>
      <c r="J1160" s="116"/>
      <c r="K1160" s="116"/>
      <c r="L1160" s="116"/>
    </row>
    <row r="1161" spans="9:12" x14ac:dyDescent="0.25">
      <c r="I1161" s="116"/>
      <c r="J1161" s="116"/>
      <c r="K1161" s="116"/>
      <c r="L1161" s="116"/>
    </row>
    <row r="1162" spans="9:12" x14ac:dyDescent="0.25">
      <c r="I1162" s="116"/>
      <c r="J1162" s="116"/>
      <c r="K1162" s="116"/>
      <c r="L1162" s="116"/>
    </row>
    <row r="1163" spans="9:12" x14ac:dyDescent="0.25">
      <c r="I1163" s="116"/>
      <c r="J1163" s="116"/>
      <c r="K1163" s="116"/>
      <c r="L1163" s="116"/>
    </row>
    <row r="1164" spans="9:12" x14ac:dyDescent="0.25">
      <c r="I1164" s="116"/>
      <c r="J1164" s="116"/>
      <c r="K1164" s="116"/>
      <c r="L1164" s="116"/>
    </row>
    <row r="1165" spans="9:12" x14ac:dyDescent="0.25">
      <c r="I1165" s="116"/>
      <c r="J1165" s="116"/>
      <c r="K1165" s="116"/>
      <c r="L1165" s="116"/>
    </row>
    <row r="1166" spans="9:12" x14ac:dyDescent="0.25">
      <c r="I1166" s="116"/>
      <c r="J1166" s="116"/>
      <c r="K1166" s="116"/>
      <c r="L1166" s="116"/>
    </row>
    <row r="1167" spans="9:12" x14ac:dyDescent="0.25">
      <c r="I1167" s="116"/>
      <c r="J1167" s="116"/>
      <c r="K1167" s="116"/>
      <c r="L1167" s="116"/>
    </row>
    <row r="1168" spans="9:12" x14ac:dyDescent="0.25">
      <c r="I1168" s="116"/>
      <c r="J1168" s="116"/>
      <c r="K1168" s="116"/>
      <c r="L1168" s="116"/>
    </row>
    <row r="1169" spans="9:12" x14ac:dyDescent="0.25">
      <c r="I1169" s="116"/>
      <c r="J1169" s="116"/>
      <c r="K1169" s="116"/>
      <c r="L1169" s="116"/>
    </row>
    <row r="1170" spans="9:12" x14ac:dyDescent="0.25">
      <c r="I1170" s="116"/>
      <c r="J1170" s="116"/>
      <c r="K1170" s="116"/>
      <c r="L1170" s="116"/>
    </row>
    <row r="1171" spans="9:12" x14ac:dyDescent="0.25">
      <c r="I1171" s="116"/>
      <c r="J1171" s="116"/>
      <c r="K1171" s="116"/>
      <c r="L1171" s="116"/>
    </row>
    <row r="1172" spans="9:12" x14ac:dyDescent="0.25">
      <c r="I1172" s="116"/>
      <c r="J1172" s="116"/>
      <c r="K1172" s="116"/>
      <c r="L1172" s="116"/>
    </row>
    <row r="1173" spans="9:12" x14ac:dyDescent="0.25">
      <c r="I1173" s="116"/>
      <c r="J1173" s="116"/>
      <c r="K1173" s="116"/>
      <c r="L1173" s="116"/>
    </row>
    <row r="1174" spans="9:12" x14ac:dyDescent="0.25">
      <c r="I1174" s="116"/>
      <c r="J1174" s="116"/>
      <c r="K1174" s="116"/>
      <c r="L1174" s="116"/>
    </row>
    <row r="1175" spans="9:12" x14ac:dyDescent="0.25">
      <c r="I1175" s="116"/>
      <c r="J1175" s="116"/>
      <c r="K1175" s="116"/>
      <c r="L1175" s="116"/>
    </row>
    <row r="1176" spans="9:12" x14ac:dyDescent="0.25">
      <c r="I1176" s="116"/>
      <c r="J1176" s="116"/>
      <c r="K1176" s="116"/>
      <c r="L1176" s="116"/>
    </row>
    <row r="1177" spans="9:12" x14ac:dyDescent="0.25">
      <c r="I1177" s="116"/>
      <c r="J1177" s="116"/>
      <c r="K1177" s="116"/>
      <c r="L1177" s="116"/>
    </row>
    <row r="1178" spans="9:12" x14ac:dyDescent="0.25">
      <c r="I1178" s="116"/>
      <c r="J1178" s="116"/>
      <c r="K1178" s="116"/>
      <c r="L1178" s="116"/>
    </row>
    <row r="1179" spans="9:12" x14ac:dyDescent="0.25">
      <c r="I1179" s="116"/>
      <c r="J1179" s="116"/>
      <c r="K1179" s="116"/>
      <c r="L1179" s="116"/>
    </row>
    <row r="1180" spans="9:12" x14ac:dyDescent="0.25">
      <c r="I1180" s="116"/>
      <c r="J1180" s="116"/>
      <c r="K1180" s="116"/>
      <c r="L1180" s="116"/>
    </row>
    <row r="1181" spans="9:12" x14ac:dyDescent="0.25">
      <c r="I1181" s="116"/>
      <c r="J1181" s="116"/>
      <c r="K1181" s="116"/>
      <c r="L1181" s="116"/>
    </row>
    <row r="1182" spans="9:12" x14ac:dyDescent="0.25">
      <c r="I1182" s="116"/>
      <c r="J1182" s="116"/>
      <c r="K1182" s="116"/>
      <c r="L1182" s="116"/>
    </row>
    <row r="1183" spans="9:12" x14ac:dyDescent="0.25">
      <c r="I1183" s="116"/>
      <c r="J1183" s="116"/>
      <c r="K1183" s="116"/>
      <c r="L1183" s="116"/>
    </row>
    <row r="1184" spans="9:12" x14ac:dyDescent="0.25">
      <c r="I1184" s="116"/>
      <c r="J1184" s="116"/>
      <c r="K1184" s="116"/>
      <c r="L1184" s="116"/>
    </row>
    <row r="1185" spans="9:12" x14ac:dyDescent="0.25">
      <c r="I1185" s="116"/>
      <c r="J1185" s="116"/>
      <c r="K1185" s="116"/>
      <c r="L1185" s="116"/>
    </row>
    <row r="1186" spans="9:12" x14ac:dyDescent="0.25">
      <c r="I1186" s="116"/>
      <c r="J1186" s="116"/>
      <c r="K1186" s="116"/>
      <c r="L1186" s="116"/>
    </row>
    <row r="1187" spans="9:12" x14ac:dyDescent="0.25">
      <c r="I1187" s="116"/>
      <c r="J1187" s="116"/>
      <c r="K1187" s="116"/>
      <c r="L1187" s="116"/>
    </row>
    <row r="1188" spans="9:12" x14ac:dyDescent="0.25">
      <c r="I1188" s="116"/>
      <c r="J1188" s="116"/>
      <c r="K1188" s="116"/>
      <c r="L1188" s="116"/>
    </row>
    <row r="1189" spans="9:12" x14ac:dyDescent="0.25">
      <c r="I1189" s="116"/>
      <c r="J1189" s="116"/>
      <c r="K1189" s="116"/>
      <c r="L1189" s="116"/>
    </row>
    <row r="1190" spans="9:12" x14ac:dyDescent="0.25">
      <c r="I1190" s="116"/>
      <c r="J1190" s="116"/>
      <c r="K1190" s="116"/>
      <c r="L1190" s="116"/>
    </row>
    <row r="1191" spans="9:12" x14ac:dyDescent="0.25">
      <c r="I1191" s="116"/>
      <c r="J1191" s="116"/>
      <c r="K1191" s="116"/>
      <c r="L1191" s="116"/>
    </row>
    <row r="1192" spans="9:12" x14ac:dyDescent="0.25">
      <c r="I1192" s="116"/>
      <c r="J1192" s="116"/>
      <c r="K1192" s="116"/>
      <c r="L1192" s="116"/>
    </row>
    <row r="1193" spans="9:12" x14ac:dyDescent="0.25">
      <c r="I1193" s="116"/>
      <c r="J1193" s="116"/>
      <c r="K1193" s="116"/>
      <c r="L1193" s="116"/>
    </row>
    <row r="1194" spans="9:12" x14ac:dyDescent="0.25">
      <c r="I1194" s="116"/>
      <c r="J1194" s="116"/>
      <c r="K1194" s="116"/>
      <c r="L1194" s="116"/>
    </row>
    <row r="1195" spans="9:12" x14ac:dyDescent="0.25">
      <c r="I1195" s="116"/>
      <c r="J1195" s="116"/>
      <c r="K1195" s="116"/>
      <c r="L1195" s="116"/>
    </row>
    <row r="1196" spans="9:12" x14ac:dyDescent="0.25">
      <c r="I1196" s="116"/>
      <c r="J1196" s="116"/>
      <c r="K1196" s="116"/>
      <c r="L1196" s="116"/>
    </row>
    <row r="1197" spans="9:12" x14ac:dyDescent="0.25">
      <c r="I1197" s="116"/>
      <c r="J1197" s="116"/>
      <c r="K1197" s="116"/>
      <c r="L1197" s="116"/>
    </row>
    <row r="1198" spans="9:12" x14ac:dyDescent="0.25">
      <c r="I1198" s="116"/>
      <c r="J1198" s="116"/>
      <c r="K1198" s="116"/>
      <c r="L1198" s="116"/>
    </row>
    <row r="1199" spans="9:12" x14ac:dyDescent="0.25">
      <c r="I1199" s="116"/>
      <c r="J1199" s="116"/>
      <c r="K1199" s="116"/>
      <c r="L1199" s="116"/>
    </row>
    <row r="1200" spans="9:12" x14ac:dyDescent="0.25">
      <c r="I1200" s="116"/>
      <c r="J1200" s="116"/>
      <c r="K1200" s="116"/>
      <c r="L1200" s="116"/>
    </row>
    <row r="1201" spans="9:12" x14ac:dyDescent="0.25">
      <c r="I1201" s="116"/>
      <c r="J1201" s="116"/>
      <c r="K1201" s="116"/>
      <c r="L1201" s="116"/>
    </row>
    <row r="1202" spans="9:12" x14ac:dyDescent="0.25">
      <c r="I1202" s="116"/>
      <c r="J1202" s="116"/>
      <c r="K1202" s="116"/>
      <c r="L1202" s="116"/>
    </row>
    <row r="1203" spans="9:12" x14ac:dyDescent="0.25">
      <c r="I1203" s="116"/>
      <c r="J1203" s="116"/>
      <c r="K1203" s="116"/>
      <c r="L1203" s="116"/>
    </row>
    <row r="1204" spans="9:12" x14ac:dyDescent="0.25">
      <c r="I1204" s="116"/>
      <c r="J1204" s="116"/>
      <c r="K1204" s="116"/>
      <c r="L1204" s="116"/>
    </row>
    <row r="1205" spans="9:12" x14ac:dyDescent="0.25">
      <c r="I1205" s="116"/>
      <c r="J1205" s="116"/>
      <c r="K1205" s="116"/>
      <c r="L1205" s="116"/>
    </row>
    <row r="1206" spans="9:12" x14ac:dyDescent="0.25">
      <c r="I1206" s="116"/>
      <c r="J1206" s="116"/>
      <c r="K1206" s="116"/>
      <c r="L1206" s="116"/>
    </row>
    <row r="1207" spans="9:12" x14ac:dyDescent="0.25">
      <c r="I1207" s="116"/>
      <c r="J1207" s="116"/>
      <c r="K1207" s="116"/>
      <c r="L1207" s="116"/>
    </row>
    <row r="1208" spans="9:12" x14ac:dyDescent="0.25">
      <c r="I1208" s="116"/>
      <c r="J1208" s="116"/>
      <c r="K1208" s="116"/>
      <c r="L1208" s="116"/>
    </row>
    <row r="1209" spans="9:12" x14ac:dyDescent="0.25">
      <c r="I1209" s="116"/>
      <c r="J1209" s="116"/>
      <c r="K1209" s="116"/>
      <c r="L1209" s="116"/>
    </row>
    <row r="1210" spans="9:12" x14ac:dyDescent="0.25">
      <c r="I1210" s="116"/>
      <c r="J1210" s="116"/>
      <c r="K1210" s="116"/>
      <c r="L1210" s="116"/>
    </row>
    <row r="1211" spans="9:12" x14ac:dyDescent="0.25">
      <c r="I1211" s="116"/>
      <c r="J1211" s="116"/>
      <c r="K1211" s="116"/>
      <c r="L1211" s="116"/>
    </row>
    <row r="1212" spans="9:12" x14ac:dyDescent="0.25">
      <c r="I1212" s="116"/>
      <c r="J1212" s="116"/>
      <c r="K1212" s="116"/>
      <c r="L1212" s="116"/>
    </row>
    <row r="1213" spans="9:12" x14ac:dyDescent="0.25">
      <c r="I1213" s="116"/>
      <c r="J1213" s="116"/>
      <c r="K1213" s="116"/>
      <c r="L1213" s="116"/>
    </row>
    <row r="1214" spans="9:12" x14ac:dyDescent="0.25">
      <c r="I1214" s="116"/>
      <c r="J1214" s="116"/>
      <c r="K1214" s="116"/>
      <c r="L1214" s="116"/>
    </row>
    <row r="1215" spans="9:12" x14ac:dyDescent="0.25">
      <c r="I1215" s="116"/>
      <c r="J1215" s="116"/>
      <c r="K1215" s="116"/>
      <c r="L1215" s="116"/>
    </row>
    <row r="1216" spans="9:12" x14ac:dyDescent="0.25">
      <c r="I1216" s="116"/>
      <c r="J1216" s="116"/>
      <c r="K1216" s="116"/>
      <c r="L1216" s="116"/>
    </row>
    <row r="1217" spans="9:12" x14ac:dyDescent="0.25">
      <c r="I1217" s="116"/>
      <c r="J1217" s="116"/>
      <c r="K1217" s="116"/>
      <c r="L1217" s="116"/>
    </row>
    <row r="1218" spans="9:12" x14ac:dyDescent="0.25">
      <c r="I1218" s="116"/>
      <c r="J1218" s="116"/>
      <c r="K1218" s="116"/>
      <c r="L1218" s="116"/>
    </row>
    <row r="1219" spans="9:12" x14ac:dyDescent="0.25">
      <c r="I1219" s="116"/>
      <c r="J1219" s="116"/>
      <c r="K1219" s="116"/>
      <c r="L1219" s="116"/>
    </row>
    <row r="1220" spans="9:12" x14ac:dyDescent="0.25">
      <c r="I1220" s="116"/>
      <c r="J1220" s="116"/>
      <c r="K1220" s="116"/>
      <c r="L1220" s="116"/>
    </row>
    <row r="1221" spans="9:12" x14ac:dyDescent="0.25">
      <c r="I1221" s="116"/>
      <c r="J1221" s="116"/>
      <c r="K1221" s="116"/>
      <c r="L1221" s="116"/>
    </row>
    <row r="1222" spans="9:12" x14ac:dyDescent="0.25">
      <c r="I1222" s="116"/>
      <c r="J1222" s="116"/>
      <c r="K1222" s="116"/>
      <c r="L1222" s="116"/>
    </row>
    <row r="1223" spans="9:12" x14ac:dyDescent="0.25">
      <c r="I1223" s="116"/>
      <c r="J1223" s="116"/>
      <c r="K1223" s="116"/>
      <c r="L1223" s="116"/>
    </row>
    <row r="1224" spans="9:12" x14ac:dyDescent="0.25">
      <c r="I1224" s="116"/>
      <c r="J1224" s="116"/>
      <c r="K1224" s="116"/>
      <c r="L1224" s="116"/>
    </row>
    <row r="1225" spans="9:12" x14ac:dyDescent="0.25">
      <c r="I1225" s="116"/>
      <c r="J1225" s="116"/>
      <c r="K1225" s="116"/>
      <c r="L1225" s="116"/>
    </row>
    <row r="1226" spans="9:12" x14ac:dyDescent="0.25">
      <c r="I1226" s="116"/>
      <c r="J1226" s="116"/>
      <c r="K1226" s="116"/>
      <c r="L1226" s="116"/>
    </row>
    <row r="1227" spans="9:12" x14ac:dyDescent="0.25">
      <c r="I1227" s="116"/>
      <c r="J1227" s="116"/>
      <c r="K1227" s="116"/>
      <c r="L1227" s="116"/>
    </row>
    <row r="1228" spans="9:12" x14ac:dyDescent="0.25">
      <c r="I1228" s="116"/>
      <c r="J1228" s="116"/>
      <c r="K1228" s="116"/>
      <c r="L1228" s="116"/>
    </row>
    <row r="1229" spans="9:12" x14ac:dyDescent="0.25">
      <c r="I1229" s="116"/>
      <c r="J1229" s="116"/>
      <c r="K1229" s="116"/>
      <c r="L1229" s="116"/>
    </row>
    <row r="1230" spans="9:12" x14ac:dyDescent="0.25">
      <c r="I1230" s="116"/>
      <c r="J1230" s="116"/>
      <c r="K1230" s="116"/>
      <c r="L1230" s="116"/>
    </row>
    <row r="1231" spans="9:12" x14ac:dyDescent="0.25">
      <c r="I1231" s="116"/>
      <c r="J1231" s="116"/>
      <c r="K1231" s="116"/>
      <c r="L1231" s="116"/>
    </row>
    <row r="1232" spans="9:12" x14ac:dyDescent="0.25">
      <c r="I1232" s="116"/>
      <c r="J1232" s="116"/>
      <c r="K1232" s="116"/>
      <c r="L1232" s="116"/>
    </row>
    <row r="1233" spans="9:12" x14ac:dyDescent="0.25">
      <c r="I1233" s="116"/>
      <c r="J1233" s="116"/>
      <c r="K1233" s="116"/>
      <c r="L1233" s="116"/>
    </row>
    <row r="1234" spans="9:12" x14ac:dyDescent="0.25">
      <c r="I1234" s="116"/>
      <c r="J1234" s="116"/>
      <c r="K1234" s="116"/>
      <c r="L1234" s="116"/>
    </row>
    <row r="1235" spans="9:12" x14ac:dyDescent="0.25">
      <c r="I1235" s="116"/>
      <c r="J1235" s="116"/>
      <c r="K1235" s="116"/>
      <c r="L1235" s="116"/>
    </row>
    <row r="1236" spans="9:12" x14ac:dyDescent="0.25">
      <c r="I1236" s="116"/>
      <c r="J1236" s="116"/>
      <c r="K1236" s="116"/>
      <c r="L1236" s="116"/>
    </row>
    <row r="1237" spans="9:12" x14ac:dyDescent="0.25">
      <c r="I1237" s="116"/>
      <c r="J1237" s="116"/>
      <c r="K1237" s="116"/>
      <c r="L1237" s="116"/>
    </row>
    <row r="1238" spans="9:12" x14ac:dyDescent="0.25">
      <c r="I1238" s="116"/>
      <c r="J1238" s="116"/>
      <c r="K1238" s="116"/>
      <c r="L1238" s="116"/>
    </row>
    <row r="1239" spans="9:12" x14ac:dyDescent="0.25">
      <c r="I1239" s="116"/>
      <c r="J1239" s="116"/>
      <c r="K1239" s="116"/>
      <c r="L1239" s="116"/>
    </row>
    <row r="1240" spans="9:12" x14ac:dyDescent="0.25">
      <c r="I1240" s="116"/>
      <c r="J1240" s="116"/>
      <c r="K1240" s="116"/>
      <c r="L1240" s="116"/>
    </row>
    <row r="1241" spans="9:12" x14ac:dyDescent="0.25">
      <c r="I1241" s="116"/>
      <c r="J1241" s="116"/>
      <c r="K1241" s="116"/>
      <c r="L1241" s="116"/>
    </row>
    <row r="1242" spans="9:12" x14ac:dyDescent="0.25">
      <c r="I1242" s="116"/>
      <c r="J1242" s="116"/>
      <c r="K1242" s="116"/>
      <c r="L1242" s="116"/>
    </row>
    <row r="1243" spans="9:12" x14ac:dyDescent="0.25">
      <c r="I1243" s="116"/>
      <c r="J1243" s="116"/>
      <c r="K1243" s="116"/>
      <c r="L1243" s="116"/>
    </row>
    <row r="1244" spans="9:12" x14ac:dyDescent="0.25">
      <c r="I1244" s="116"/>
      <c r="J1244" s="116"/>
      <c r="K1244" s="116"/>
      <c r="L1244" s="116"/>
    </row>
    <row r="1245" spans="9:12" x14ac:dyDescent="0.25">
      <c r="I1245" s="116"/>
      <c r="J1245" s="116"/>
      <c r="K1245" s="116"/>
      <c r="L1245" s="116"/>
    </row>
    <row r="1246" spans="9:12" x14ac:dyDescent="0.25">
      <c r="I1246" s="116"/>
      <c r="J1246" s="116"/>
      <c r="K1246" s="116"/>
      <c r="L1246" s="116"/>
    </row>
    <row r="1247" spans="9:12" x14ac:dyDescent="0.25">
      <c r="I1247" s="116"/>
      <c r="J1247" s="116"/>
      <c r="K1247" s="116"/>
      <c r="L1247" s="116"/>
    </row>
    <row r="1248" spans="9:12" x14ac:dyDescent="0.25">
      <c r="I1248" s="116"/>
      <c r="J1248" s="116"/>
      <c r="K1248" s="116"/>
      <c r="L1248" s="116"/>
    </row>
    <row r="1249" spans="9:12" x14ac:dyDescent="0.25">
      <c r="I1249" s="116"/>
      <c r="J1249" s="116"/>
      <c r="K1249" s="116"/>
      <c r="L1249" s="116"/>
    </row>
    <row r="1250" spans="9:12" x14ac:dyDescent="0.25">
      <c r="I1250" s="116"/>
      <c r="J1250" s="116"/>
      <c r="K1250" s="116"/>
      <c r="L1250" s="116"/>
    </row>
    <row r="1251" spans="9:12" x14ac:dyDescent="0.25">
      <c r="I1251" s="116"/>
      <c r="J1251" s="116"/>
      <c r="K1251" s="116"/>
      <c r="L1251" s="116"/>
    </row>
    <row r="1252" spans="9:12" x14ac:dyDescent="0.25">
      <c r="I1252" s="116"/>
      <c r="J1252" s="116"/>
      <c r="K1252" s="116"/>
      <c r="L1252" s="116"/>
    </row>
    <row r="1253" spans="9:12" x14ac:dyDescent="0.25">
      <c r="I1253" s="116"/>
      <c r="J1253" s="116"/>
      <c r="K1253" s="116"/>
      <c r="L1253" s="116"/>
    </row>
    <row r="1254" spans="9:12" x14ac:dyDescent="0.25">
      <c r="I1254" s="116"/>
      <c r="J1254" s="116"/>
      <c r="K1254" s="116"/>
      <c r="L1254" s="116"/>
    </row>
    <row r="1255" spans="9:12" x14ac:dyDescent="0.25">
      <c r="I1255" s="116"/>
      <c r="J1255" s="116"/>
      <c r="K1255" s="116"/>
      <c r="L1255" s="116"/>
    </row>
    <row r="1256" spans="9:12" x14ac:dyDescent="0.25">
      <c r="I1256" s="116"/>
      <c r="J1256" s="116"/>
      <c r="K1256" s="116"/>
      <c r="L1256" s="116"/>
    </row>
    <row r="1257" spans="9:12" x14ac:dyDescent="0.25">
      <c r="I1257" s="116"/>
      <c r="J1257" s="116"/>
      <c r="K1257" s="116"/>
      <c r="L1257" s="116"/>
    </row>
    <row r="1258" spans="9:12" x14ac:dyDescent="0.25">
      <c r="I1258" s="116"/>
      <c r="J1258" s="116"/>
      <c r="K1258" s="116"/>
      <c r="L1258" s="116"/>
    </row>
    <row r="1259" spans="9:12" x14ac:dyDescent="0.25">
      <c r="I1259" s="116"/>
      <c r="J1259" s="116"/>
      <c r="K1259" s="116"/>
      <c r="L1259" s="116"/>
    </row>
    <row r="1260" spans="9:12" x14ac:dyDescent="0.25">
      <c r="I1260" s="116"/>
      <c r="J1260" s="116"/>
      <c r="K1260" s="116"/>
      <c r="L1260" s="116"/>
    </row>
    <row r="1261" spans="9:12" x14ac:dyDescent="0.25">
      <c r="I1261" s="116"/>
      <c r="J1261" s="116"/>
      <c r="K1261" s="116"/>
      <c r="L1261" s="116"/>
    </row>
    <row r="1262" spans="9:12" x14ac:dyDescent="0.25">
      <c r="I1262" s="116"/>
      <c r="J1262" s="116"/>
      <c r="K1262" s="116"/>
      <c r="L1262" s="116"/>
    </row>
    <row r="1263" spans="9:12" x14ac:dyDescent="0.25">
      <c r="I1263" s="116"/>
      <c r="J1263" s="116"/>
      <c r="K1263" s="116"/>
      <c r="L1263" s="116"/>
    </row>
    <row r="1264" spans="9:12" x14ac:dyDescent="0.25">
      <c r="I1264" s="116"/>
      <c r="J1264" s="116"/>
      <c r="K1264" s="116"/>
      <c r="L1264" s="116"/>
    </row>
    <row r="1265" spans="9:12" x14ac:dyDescent="0.25">
      <c r="I1265" s="116"/>
      <c r="J1265" s="116"/>
      <c r="K1265" s="116"/>
      <c r="L1265" s="116"/>
    </row>
    <row r="1266" spans="9:12" x14ac:dyDescent="0.25">
      <c r="I1266" s="116"/>
      <c r="J1266" s="116"/>
      <c r="K1266" s="116"/>
      <c r="L1266" s="116"/>
    </row>
    <row r="1267" spans="9:12" x14ac:dyDescent="0.25">
      <c r="I1267" s="116"/>
      <c r="J1267" s="116"/>
      <c r="K1267" s="116"/>
      <c r="L1267" s="116"/>
    </row>
    <row r="1268" spans="9:12" x14ac:dyDescent="0.25">
      <c r="I1268" s="116"/>
      <c r="J1268" s="116"/>
      <c r="K1268" s="116"/>
      <c r="L1268" s="116"/>
    </row>
    <row r="1269" spans="9:12" x14ac:dyDescent="0.25">
      <c r="I1269" s="116"/>
      <c r="J1269" s="116"/>
      <c r="K1269" s="116"/>
      <c r="L1269" s="116"/>
    </row>
    <row r="1270" spans="9:12" x14ac:dyDescent="0.25">
      <c r="I1270" s="116"/>
      <c r="J1270" s="116"/>
      <c r="K1270" s="116"/>
      <c r="L1270" s="116"/>
    </row>
    <row r="1271" spans="9:12" x14ac:dyDescent="0.25">
      <c r="I1271" s="116"/>
      <c r="J1271" s="116"/>
      <c r="K1271" s="116"/>
      <c r="L1271" s="116"/>
    </row>
    <row r="1272" spans="9:12" x14ac:dyDescent="0.25">
      <c r="I1272" s="116"/>
      <c r="J1272" s="116"/>
      <c r="K1272" s="116"/>
      <c r="L1272" s="116"/>
    </row>
    <row r="1273" spans="9:12" x14ac:dyDescent="0.25">
      <c r="I1273" s="116"/>
      <c r="J1273" s="116"/>
      <c r="K1273" s="116"/>
      <c r="L1273" s="116"/>
    </row>
    <row r="1274" spans="9:12" x14ac:dyDescent="0.25">
      <c r="I1274" s="116"/>
      <c r="J1274" s="116"/>
      <c r="K1274" s="116"/>
      <c r="L1274" s="116"/>
    </row>
    <row r="1275" spans="9:12" x14ac:dyDescent="0.25">
      <c r="I1275" s="116"/>
      <c r="J1275" s="116"/>
      <c r="K1275" s="116"/>
      <c r="L1275" s="116"/>
    </row>
    <row r="1276" spans="9:12" x14ac:dyDescent="0.25">
      <c r="I1276" s="116"/>
      <c r="J1276" s="116"/>
      <c r="K1276" s="116"/>
      <c r="L1276" s="116"/>
    </row>
    <row r="1277" spans="9:12" x14ac:dyDescent="0.25">
      <c r="I1277" s="116"/>
      <c r="J1277" s="116"/>
      <c r="K1277" s="116"/>
      <c r="L1277" s="116"/>
    </row>
    <row r="1278" spans="9:12" x14ac:dyDescent="0.25">
      <c r="I1278" s="116"/>
      <c r="J1278" s="116"/>
      <c r="K1278" s="116"/>
      <c r="L1278" s="116"/>
    </row>
    <row r="1279" spans="9:12" x14ac:dyDescent="0.25">
      <c r="I1279" s="116"/>
      <c r="J1279" s="116"/>
      <c r="K1279" s="116"/>
      <c r="L1279" s="116"/>
    </row>
    <row r="1280" spans="9:12" x14ac:dyDescent="0.25">
      <c r="I1280" s="116"/>
      <c r="J1280" s="116"/>
      <c r="K1280" s="116"/>
      <c r="L1280" s="116"/>
    </row>
    <row r="1281" spans="9:12" x14ac:dyDescent="0.25">
      <c r="I1281" s="116"/>
      <c r="J1281" s="116"/>
      <c r="K1281" s="116"/>
      <c r="L1281" s="116"/>
    </row>
    <row r="1282" spans="9:12" x14ac:dyDescent="0.25">
      <c r="I1282" s="116"/>
      <c r="J1282" s="116"/>
      <c r="K1282" s="116"/>
      <c r="L1282" s="116"/>
    </row>
    <row r="1283" spans="9:12" x14ac:dyDescent="0.25">
      <c r="I1283" s="116"/>
      <c r="J1283" s="116"/>
      <c r="K1283" s="116"/>
      <c r="L1283" s="116"/>
    </row>
    <row r="1284" spans="9:12" x14ac:dyDescent="0.25">
      <c r="I1284" s="116"/>
      <c r="J1284" s="116"/>
      <c r="K1284" s="116"/>
      <c r="L1284" s="116"/>
    </row>
    <row r="1285" spans="9:12" x14ac:dyDescent="0.25">
      <c r="I1285" s="116"/>
      <c r="J1285" s="116"/>
      <c r="K1285" s="116"/>
      <c r="L1285" s="116"/>
    </row>
    <row r="1286" spans="9:12" x14ac:dyDescent="0.25">
      <c r="I1286" s="116"/>
      <c r="J1286" s="116"/>
      <c r="K1286" s="116"/>
      <c r="L1286" s="116"/>
    </row>
    <row r="1287" spans="9:12" x14ac:dyDescent="0.25">
      <c r="I1287" s="116"/>
      <c r="J1287" s="116"/>
      <c r="K1287" s="116"/>
      <c r="L1287" s="116"/>
    </row>
    <row r="1288" spans="9:12" x14ac:dyDescent="0.25">
      <c r="I1288" s="116"/>
      <c r="J1288" s="116"/>
      <c r="K1288" s="116"/>
      <c r="L1288" s="116"/>
    </row>
    <row r="1289" spans="9:12" x14ac:dyDescent="0.25">
      <c r="I1289" s="116"/>
      <c r="J1289" s="116"/>
      <c r="K1289" s="116"/>
      <c r="L1289" s="116"/>
    </row>
    <row r="1290" spans="9:12" x14ac:dyDescent="0.25">
      <c r="I1290" s="116"/>
      <c r="J1290" s="116"/>
      <c r="K1290" s="116"/>
      <c r="L1290" s="116"/>
    </row>
    <row r="1291" spans="9:12" x14ac:dyDescent="0.25">
      <c r="I1291" s="116"/>
      <c r="J1291" s="116"/>
      <c r="K1291" s="116"/>
      <c r="L1291" s="116"/>
    </row>
    <row r="1292" spans="9:12" x14ac:dyDescent="0.25">
      <c r="I1292" s="116"/>
      <c r="J1292" s="116"/>
      <c r="K1292" s="116"/>
      <c r="L1292" s="116"/>
    </row>
    <row r="1293" spans="9:12" x14ac:dyDescent="0.25">
      <c r="I1293" s="116"/>
      <c r="J1293" s="116"/>
      <c r="K1293" s="116"/>
      <c r="L1293" s="116"/>
    </row>
    <row r="1294" spans="9:12" x14ac:dyDescent="0.25">
      <c r="I1294" s="116"/>
      <c r="J1294" s="116"/>
      <c r="K1294" s="116"/>
      <c r="L1294" s="116"/>
    </row>
    <row r="1295" spans="9:12" x14ac:dyDescent="0.25">
      <c r="I1295" s="116"/>
      <c r="J1295" s="116"/>
      <c r="K1295" s="116"/>
      <c r="L1295" s="116"/>
    </row>
    <row r="1296" spans="9:12" x14ac:dyDescent="0.25">
      <c r="I1296" s="116"/>
      <c r="J1296" s="116"/>
      <c r="K1296" s="116"/>
      <c r="L1296" s="116"/>
    </row>
    <row r="1297" spans="9:12" x14ac:dyDescent="0.25">
      <c r="I1297" s="116"/>
      <c r="J1297" s="116"/>
      <c r="K1297" s="116"/>
      <c r="L1297" s="116"/>
    </row>
    <row r="1298" spans="9:12" x14ac:dyDescent="0.25">
      <c r="I1298" s="116"/>
      <c r="J1298" s="116"/>
      <c r="K1298" s="116"/>
      <c r="L1298" s="116"/>
    </row>
    <row r="1299" spans="9:12" x14ac:dyDescent="0.25">
      <c r="I1299" s="116"/>
      <c r="J1299" s="116"/>
      <c r="K1299" s="116"/>
      <c r="L1299" s="116"/>
    </row>
    <row r="1300" spans="9:12" x14ac:dyDescent="0.25">
      <c r="I1300" s="116"/>
      <c r="J1300" s="116"/>
      <c r="K1300" s="116"/>
      <c r="L1300" s="116"/>
    </row>
    <row r="1301" spans="9:12" x14ac:dyDescent="0.25">
      <c r="I1301" s="116"/>
      <c r="J1301" s="116"/>
      <c r="K1301" s="116"/>
      <c r="L1301" s="116"/>
    </row>
    <row r="1302" spans="9:12" x14ac:dyDescent="0.25">
      <c r="I1302" s="116"/>
      <c r="J1302" s="116"/>
      <c r="K1302" s="116"/>
      <c r="L1302" s="116"/>
    </row>
    <row r="1303" spans="9:12" x14ac:dyDescent="0.25">
      <c r="I1303" s="116"/>
      <c r="J1303" s="116"/>
      <c r="K1303" s="116"/>
      <c r="L1303" s="116"/>
    </row>
    <row r="1304" spans="9:12" x14ac:dyDescent="0.25">
      <c r="I1304" s="116"/>
      <c r="J1304" s="116"/>
      <c r="K1304" s="116"/>
      <c r="L1304" s="116"/>
    </row>
    <row r="1305" spans="9:12" x14ac:dyDescent="0.25">
      <c r="I1305" s="116"/>
      <c r="J1305" s="116"/>
      <c r="K1305" s="116"/>
      <c r="L1305" s="116"/>
    </row>
    <row r="1306" spans="9:12" x14ac:dyDescent="0.25">
      <c r="I1306" s="116"/>
      <c r="J1306" s="116"/>
      <c r="K1306" s="116"/>
      <c r="L1306" s="116"/>
    </row>
    <row r="1307" spans="9:12" x14ac:dyDescent="0.25">
      <c r="I1307" s="116"/>
      <c r="J1307" s="116"/>
      <c r="K1307" s="116"/>
      <c r="L1307" s="116"/>
    </row>
    <row r="1308" spans="9:12" x14ac:dyDescent="0.25">
      <c r="I1308" s="116"/>
      <c r="J1308" s="116"/>
      <c r="K1308" s="116"/>
      <c r="L1308" s="116"/>
    </row>
    <row r="1309" spans="9:12" x14ac:dyDescent="0.25">
      <c r="I1309" s="116"/>
      <c r="J1309" s="116"/>
      <c r="K1309" s="116"/>
      <c r="L1309" s="116"/>
    </row>
    <row r="1310" spans="9:12" x14ac:dyDescent="0.25">
      <c r="I1310" s="116"/>
      <c r="J1310" s="116"/>
      <c r="K1310" s="116"/>
      <c r="L1310" s="116"/>
    </row>
    <row r="1311" spans="9:12" x14ac:dyDescent="0.25">
      <c r="I1311" s="116"/>
      <c r="J1311" s="116"/>
      <c r="K1311" s="116"/>
      <c r="L1311" s="116"/>
    </row>
    <row r="1312" spans="9:12" x14ac:dyDescent="0.25">
      <c r="I1312" s="116"/>
      <c r="J1312" s="116"/>
      <c r="K1312" s="116"/>
      <c r="L1312" s="116"/>
    </row>
    <row r="1313" spans="9:12" x14ac:dyDescent="0.25">
      <c r="I1313" s="116"/>
      <c r="J1313" s="116"/>
      <c r="K1313" s="116"/>
      <c r="L1313" s="116"/>
    </row>
    <row r="1314" spans="9:12" x14ac:dyDescent="0.25">
      <c r="I1314" s="116"/>
      <c r="J1314" s="116"/>
      <c r="K1314" s="116"/>
      <c r="L1314" s="116"/>
    </row>
    <row r="1315" spans="9:12" x14ac:dyDescent="0.25">
      <c r="I1315" s="116"/>
      <c r="J1315" s="116"/>
      <c r="K1315" s="116"/>
      <c r="L1315" s="116"/>
    </row>
    <row r="1316" spans="9:12" x14ac:dyDescent="0.25">
      <c r="I1316" s="116"/>
      <c r="J1316" s="116"/>
      <c r="K1316" s="116"/>
      <c r="L1316" s="116"/>
    </row>
    <row r="1317" spans="9:12" x14ac:dyDescent="0.25">
      <c r="I1317" s="116"/>
      <c r="J1317" s="116"/>
      <c r="K1317" s="116"/>
      <c r="L1317" s="116"/>
    </row>
    <row r="1318" spans="9:12" x14ac:dyDescent="0.25">
      <c r="I1318" s="116"/>
      <c r="J1318" s="116"/>
      <c r="K1318" s="116"/>
      <c r="L1318" s="116"/>
    </row>
    <row r="1319" spans="9:12" x14ac:dyDescent="0.25">
      <c r="I1319" s="116"/>
      <c r="J1319" s="116"/>
      <c r="K1319" s="116"/>
      <c r="L1319" s="116"/>
    </row>
    <row r="1320" spans="9:12" x14ac:dyDescent="0.25">
      <c r="I1320" s="116"/>
      <c r="J1320" s="116"/>
      <c r="K1320" s="116"/>
      <c r="L1320" s="116"/>
    </row>
    <row r="1321" spans="9:12" x14ac:dyDescent="0.25">
      <c r="I1321" s="116"/>
      <c r="J1321" s="116"/>
      <c r="K1321" s="116"/>
      <c r="L1321" s="116"/>
    </row>
    <row r="1322" spans="9:12" x14ac:dyDescent="0.25">
      <c r="I1322" s="116"/>
      <c r="J1322" s="116"/>
      <c r="K1322" s="116"/>
      <c r="L1322" s="116"/>
    </row>
    <row r="1323" spans="9:12" x14ac:dyDescent="0.25">
      <c r="I1323" s="116"/>
      <c r="J1323" s="116"/>
      <c r="K1323" s="116"/>
      <c r="L1323" s="116"/>
    </row>
    <row r="1324" spans="9:12" x14ac:dyDescent="0.25">
      <c r="I1324" s="116"/>
      <c r="J1324" s="116"/>
      <c r="K1324" s="116"/>
      <c r="L1324" s="116"/>
    </row>
    <row r="1325" spans="9:12" x14ac:dyDescent="0.25">
      <c r="I1325" s="116"/>
      <c r="J1325" s="116"/>
      <c r="K1325" s="116"/>
      <c r="L1325" s="116"/>
    </row>
    <row r="1326" spans="9:12" x14ac:dyDescent="0.25">
      <c r="I1326" s="116"/>
      <c r="J1326" s="116"/>
      <c r="K1326" s="116"/>
      <c r="L1326" s="116"/>
    </row>
    <row r="1327" spans="9:12" x14ac:dyDescent="0.25">
      <c r="I1327" s="116"/>
      <c r="J1327" s="116"/>
      <c r="K1327" s="116"/>
      <c r="L1327" s="116"/>
    </row>
    <row r="1328" spans="9:12" x14ac:dyDescent="0.25">
      <c r="I1328" s="116"/>
      <c r="J1328" s="116"/>
      <c r="K1328" s="116"/>
      <c r="L1328" s="116"/>
    </row>
    <row r="1329" spans="9:12" x14ac:dyDescent="0.25">
      <c r="I1329" s="116"/>
      <c r="J1329" s="116"/>
      <c r="K1329" s="116"/>
      <c r="L1329" s="116"/>
    </row>
    <row r="1330" spans="9:12" x14ac:dyDescent="0.25">
      <c r="I1330" s="116"/>
      <c r="J1330" s="116"/>
      <c r="K1330" s="116"/>
      <c r="L1330" s="116"/>
    </row>
    <row r="1331" spans="9:12" x14ac:dyDescent="0.25">
      <c r="I1331" s="116"/>
      <c r="J1331" s="116"/>
      <c r="K1331" s="116"/>
      <c r="L1331" s="116"/>
    </row>
    <row r="1332" spans="9:12" x14ac:dyDescent="0.25">
      <c r="I1332" s="116"/>
      <c r="J1332" s="116"/>
      <c r="K1332" s="116"/>
      <c r="L1332" s="116"/>
    </row>
    <row r="1333" spans="9:12" x14ac:dyDescent="0.25">
      <c r="I1333" s="116"/>
      <c r="J1333" s="116"/>
      <c r="K1333" s="116"/>
      <c r="L1333" s="116"/>
    </row>
    <row r="1334" spans="9:12" x14ac:dyDescent="0.25">
      <c r="I1334" s="116"/>
      <c r="J1334" s="116"/>
      <c r="K1334" s="116"/>
      <c r="L1334" s="116"/>
    </row>
    <row r="1335" spans="9:12" x14ac:dyDescent="0.25">
      <c r="I1335" s="116"/>
      <c r="J1335" s="116"/>
      <c r="K1335" s="116"/>
      <c r="L1335" s="116"/>
    </row>
    <row r="1336" spans="9:12" x14ac:dyDescent="0.25">
      <c r="I1336" s="116"/>
      <c r="J1336" s="116"/>
      <c r="K1336" s="116"/>
      <c r="L1336" s="116"/>
    </row>
    <row r="1337" spans="9:12" x14ac:dyDescent="0.25">
      <c r="I1337" s="116"/>
      <c r="J1337" s="116"/>
      <c r="K1337" s="116"/>
      <c r="L1337" s="116"/>
    </row>
    <row r="1338" spans="9:12" x14ac:dyDescent="0.25">
      <c r="I1338" s="116"/>
      <c r="J1338" s="116"/>
      <c r="K1338" s="116"/>
      <c r="L1338" s="116"/>
    </row>
    <row r="1339" spans="9:12" x14ac:dyDescent="0.25">
      <c r="I1339" s="116"/>
      <c r="J1339" s="116"/>
      <c r="K1339" s="116"/>
      <c r="L1339" s="116"/>
    </row>
    <row r="1340" spans="9:12" x14ac:dyDescent="0.25">
      <c r="I1340" s="116"/>
      <c r="J1340" s="116"/>
      <c r="K1340" s="116"/>
      <c r="L1340" s="116"/>
    </row>
    <row r="1341" spans="9:12" x14ac:dyDescent="0.25">
      <c r="I1341" s="116"/>
      <c r="J1341" s="116"/>
      <c r="K1341" s="116"/>
      <c r="L1341" s="116"/>
    </row>
    <row r="1342" spans="9:12" x14ac:dyDescent="0.25">
      <c r="I1342" s="116"/>
      <c r="J1342" s="116"/>
      <c r="K1342" s="116"/>
      <c r="L1342" s="116"/>
    </row>
    <row r="1343" spans="9:12" x14ac:dyDescent="0.25">
      <c r="I1343" s="116"/>
      <c r="J1343" s="116"/>
      <c r="K1343" s="116"/>
      <c r="L1343" s="116"/>
    </row>
    <row r="1344" spans="9:12" x14ac:dyDescent="0.25">
      <c r="I1344" s="116"/>
      <c r="J1344" s="116"/>
      <c r="K1344" s="116"/>
      <c r="L1344" s="116"/>
    </row>
    <row r="1345" spans="9:12" x14ac:dyDescent="0.25">
      <c r="I1345" s="116"/>
      <c r="J1345" s="116"/>
      <c r="K1345" s="116"/>
      <c r="L1345" s="116"/>
    </row>
    <row r="1346" spans="9:12" x14ac:dyDescent="0.25">
      <c r="I1346" s="116"/>
      <c r="J1346" s="116"/>
      <c r="K1346" s="116"/>
      <c r="L1346" s="116"/>
    </row>
    <row r="1347" spans="9:12" x14ac:dyDescent="0.25">
      <c r="I1347" s="116"/>
      <c r="J1347" s="116"/>
      <c r="K1347" s="116"/>
      <c r="L1347" s="116"/>
    </row>
    <row r="1348" spans="9:12" x14ac:dyDescent="0.25">
      <c r="I1348" s="116"/>
      <c r="J1348" s="116"/>
      <c r="K1348" s="116"/>
      <c r="L1348" s="116"/>
    </row>
    <row r="1349" spans="9:12" x14ac:dyDescent="0.25">
      <c r="I1349" s="116"/>
      <c r="J1349" s="116"/>
      <c r="K1349" s="116"/>
      <c r="L1349" s="116"/>
    </row>
    <row r="1350" spans="9:12" x14ac:dyDescent="0.25">
      <c r="I1350" s="116"/>
      <c r="J1350" s="116"/>
      <c r="K1350" s="116"/>
      <c r="L1350" s="116"/>
    </row>
    <row r="1351" spans="9:12" x14ac:dyDescent="0.25">
      <c r="I1351" s="116"/>
      <c r="J1351" s="116"/>
      <c r="K1351" s="116"/>
      <c r="L1351" s="116"/>
    </row>
    <row r="1352" spans="9:12" x14ac:dyDescent="0.25">
      <c r="I1352" s="116"/>
      <c r="J1352" s="116"/>
      <c r="K1352" s="116"/>
      <c r="L1352" s="116"/>
    </row>
    <row r="1353" spans="9:12" x14ac:dyDescent="0.25">
      <c r="I1353" s="116"/>
      <c r="J1353" s="116"/>
      <c r="K1353" s="116"/>
      <c r="L1353" s="116"/>
    </row>
    <row r="1354" spans="9:12" x14ac:dyDescent="0.25">
      <c r="I1354" s="116"/>
      <c r="J1354" s="116"/>
      <c r="K1354" s="116"/>
      <c r="L1354" s="116"/>
    </row>
    <row r="1355" spans="9:12" x14ac:dyDescent="0.25">
      <c r="I1355" s="116"/>
      <c r="J1355" s="116"/>
      <c r="K1355" s="116"/>
      <c r="L1355" s="116"/>
    </row>
    <row r="1356" spans="9:12" x14ac:dyDescent="0.25">
      <c r="I1356" s="116"/>
      <c r="J1356" s="116"/>
      <c r="K1356" s="116"/>
      <c r="L1356" s="116"/>
    </row>
    <row r="1357" spans="9:12" x14ac:dyDescent="0.25">
      <c r="I1357" s="116"/>
      <c r="J1357" s="116"/>
      <c r="K1357" s="116"/>
      <c r="L1357" s="116"/>
    </row>
    <row r="1358" spans="9:12" x14ac:dyDescent="0.25">
      <c r="I1358" s="116"/>
      <c r="J1358" s="116"/>
      <c r="K1358" s="116"/>
      <c r="L1358" s="116"/>
    </row>
    <row r="1359" spans="9:12" x14ac:dyDescent="0.25">
      <c r="I1359" s="116"/>
      <c r="J1359" s="116"/>
      <c r="K1359" s="116"/>
      <c r="L1359" s="116"/>
    </row>
    <row r="1360" spans="9:12" x14ac:dyDescent="0.25">
      <c r="I1360" s="116"/>
      <c r="J1360" s="116"/>
      <c r="K1360" s="116"/>
      <c r="L1360" s="116"/>
    </row>
    <row r="1361" spans="9:12" x14ac:dyDescent="0.25">
      <c r="I1361" s="116"/>
      <c r="J1361" s="116"/>
      <c r="K1361" s="116"/>
      <c r="L1361" s="116"/>
    </row>
    <row r="1362" spans="9:12" x14ac:dyDescent="0.25">
      <c r="I1362" s="116"/>
      <c r="J1362" s="116"/>
      <c r="K1362" s="116"/>
      <c r="L1362" s="116"/>
    </row>
    <row r="1363" spans="9:12" x14ac:dyDescent="0.25">
      <c r="I1363" s="116"/>
      <c r="J1363" s="116"/>
      <c r="K1363" s="116"/>
      <c r="L1363" s="116"/>
    </row>
    <row r="1364" spans="9:12" x14ac:dyDescent="0.25">
      <c r="I1364" s="116"/>
      <c r="J1364" s="116"/>
      <c r="K1364" s="116"/>
      <c r="L1364" s="116"/>
    </row>
    <row r="1365" spans="9:12" x14ac:dyDescent="0.25">
      <c r="I1365" s="116"/>
      <c r="J1365" s="116"/>
      <c r="K1365" s="116"/>
      <c r="L1365" s="116"/>
    </row>
    <row r="1366" spans="9:12" x14ac:dyDescent="0.25">
      <c r="I1366" s="116"/>
      <c r="J1366" s="116"/>
      <c r="K1366" s="116"/>
      <c r="L1366" s="116"/>
    </row>
    <row r="1367" spans="9:12" x14ac:dyDescent="0.25">
      <c r="I1367" s="116"/>
      <c r="J1367" s="116"/>
      <c r="K1367" s="116"/>
      <c r="L1367" s="116"/>
    </row>
    <row r="1368" spans="9:12" x14ac:dyDescent="0.25">
      <c r="I1368" s="116"/>
      <c r="J1368" s="116"/>
      <c r="K1368" s="116"/>
      <c r="L1368" s="116"/>
    </row>
    <row r="1369" spans="9:12" x14ac:dyDescent="0.25">
      <c r="I1369" s="116"/>
      <c r="J1369" s="116"/>
      <c r="K1369" s="116"/>
      <c r="L1369" s="116"/>
    </row>
    <row r="1370" spans="9:12" x14ac:dyDescent="0.25">
      <c r="I1370" s="116"/>
      <c r="J1370" s="116"/>
      <c r="K1370" s="116"/>
      <c r="L1370" s="116"/>
    </row>
    <row r="1371" spans="9:12" x14ac:dyDescent="0.25">
      <c r="I1371" s="116"/>
      <c r="J1371" s="116"/>
      <c r="K1371" s="116"/>
      <c r="L1371" s="116"/>
    </row>
    <row r="1372" spans="9:12" x14ac:dyDescent="0.25">
      <c r="I1372" s="116"/>
      <c r="J1372" s="116"/>
      <c r="K1372" s="116"/>
      <c r="L1372" s="116"/>
    </row>
    <row r="1373" spans="9:12" x14ac:dyDescent="0.25">
      <c r="I1373" s="116"/>
      <c r="J1373" s="116"/>
      <c r="K1373" s="116"/>
      <c r="L1373" s="116"/>
    </row>
    <row r="1374" spans="9:12" x14ac:dyDescent="0.25">
      <c r="I1374" s="116"/>
      <c r="J1374" s="116"/>
      <c r="K1374" s="116"/>
      <c r="L1374" s="116"/>
    </row>
    <row r="1375" spans="9:12" x14ac:dyDescent="0.25">
      <c r="I1375" s="116"/>
      <c r="J1375" s="116"/>
      <c r="K1375" s="116"/>
      <c r="L1375" s="116"/>
    </row>
    <row r="1376" spans="9:12" x14ac:dyDescent="0.25">
      <c r="I1376" s="116"/>
      <c r="J1376" s="116"/>
      <c r="K1376" s="116"/>
      <c r="L1376" s="116"/>
    </row>
    <row r="1377" spans="9:12" x14ac:dyDescent="0.25">
      <c r="I1377" s="116"/>
      <c r="J1377" s="116"/>
      <c r="K1377" s="116"/>
      <c r="L1377" s="116"/>
    </row>
    <row r="1378" spans="9:12" x14ac:dyDescent="0.25">
      <c r="I1378" s="116"/>
      <c r="J1378" s="116"/>
      <c r="K1378" s="116"/>
      <c r="L1378" s="116"/>
    </row>
    <row r="1379" spans="9:12" x14ac:dyDescent="0.25">
      <c r="I1379" s="116"/>
      <c r="J1379" s="116"/>
      <c r="K1379" s="116"/>
      <c r="L1379" s="116"/>
    </row>
    <row r="1380" spans="9:12" x14ac:dyDescent="0.25">
      <c r="I1380" s="116"/>
      <c r="J1380" s="116"/>
      <c r="K1380" s="116"/>
      <c r="L1380" s="116"/>
    </row>
    <row r="1381" spans="9:12" x14ac:dyDescent="0.25">
      <c r="I1381" s="116"/>
      <c r="J1381" s="116"/>
      <c r="K1381" s="116"/>
      <c r="L1381" s="116"/>
    </row>
    <row r="1382" spans="9:12" x14ac:dyDescent="0.25">
      <c r="I1382" s="116"/>
      <c r="J1382" s="116"/>
      <c r="K1382" s="116"/>
      <c r="L1382" s="116"/>
    </row>
    <row r="1383" spans="9:12" x14ac:dyDescent="0.25">
      <c r="I1383" s="116"/>
      <c r="J1383" s="116"/>
      <c r="K1383" s="116"/>
      <c r="L1383" s="116"/>
    </row>
    <row r="1384" spans="9:12" x14ac:dyDescent="0.25">
      <c r="I1384" s="116"/>
      <c r="J1384" s="116"/>
      <c r="K1384" s="116"/>
      <c r="L1384" s="116"/>
    </row>
    <row r="1385" spans="9:12" x14ac:dyDescent="0.25">
      <c r="I1385" s="116"/>
      <c r="J1385" s="116"/>
      <c r="K1385" s="116"/>
      <c r="L1385" s="116"/>
    </row>
    <row r="1386" spans="9:12" x14ac:dyDescent="0.25">
      <c r="I1386" s="116"/>
      <c r="J1386" s="116"/>
      <c r="K1386" s="116"/>
      <c r="L1386" s="116"/>
    </row>
    <row r="1387" spans="9:12" x14ac:dyDescent="0.25">
      <c r="I1387" s="116"/>
      <c r="J1387" s="116"/>
      <c r="K1387" s="116"/>
      <c r="L1387" s="116"/>
    </row>
    <row r="1388" spans="9:12" x14ac:dyDescent="0.25">
      <c r="I1388" s="116"/>
      <c r="J1388" s="116"/>
      <c r="K1388" s="116"/>
      <c r="L1388" s="116"/>
    </row>
    <row r="1389" spans="9:12" x14ac:dyDescent="0.25">
      <c r="I1389" s="116"/>
      <c r="J1389" s="116"/>
      <c r="K1389" s="116"/>
      <c r="L1389" s="116"/>
    </row>
    <row r="1390" spans="9:12" x14ac:dyDescent="0.25">
      <c r="I1390" s="116"/>
      <c r="J1390" s="116"/>
      <c r="K1390" s="116"/>
      <c r="L1390" s="116"/>
    </row>
    <row r="1391" spans="9:12" x14ac:dyDescent="0.25">
      <c r="I1391" s="116"/>
      <c r="J1391" s="116"/>
      <c r="K1391" s="116"/>
      <c r="L1391" s="116"/>
    </row>
    <row r="1392" spans="9:12" x14ac:dyDescent="0.25">
      <c r="I1392" s="116"/>
      <c r="J1392" s="116"/>
      <c r="K1392" s="116"/>
      <c r="L1392" s="116"/>
    </row>
    <row r="1393" spans="9:12" x14ac:dyDescent="0.25">
      <c r="I1393" s="116"/>
      <c r="J1393" s="116"/>
      <c r="K1393" s="116"/>
      <c r="L1393" s="116"/>
    </row>
    <row r="1394" spans="9:12" x14ac:dyDescent="0.25">
      <c r="I1394" s="116"/>
      <c r="J1394" s="116"/>
      <c r="K1394" s="116"/>
      <c r="L1394" s="116"/>
    </row>
    <row r="1395" spans="9:12" x14ac:dyDescent="0.25">
      <c r="I1395" s="116"/>
      <c r="J1395" s="116"/>
      <c r="K1395" s="116"/>
      <c r="L1395" s="116"/>
    </row>
    <row r="1396" spans="9:12" x14ac:dyDescent="0.25">
      <c r="I1396" s="116"/>
      <c r="J1396" s="116"/>
      <c r="K1396" s="116"/>
      <c r="L1396" s="116"/>
    </row>
    <row r="1397" spans="9:12" x14ac:dyDescent="0.25">
      <c r="I1397" s="116"/>
      <c r="J1397" s="116"/>
      <c r="K1397" s="116"/>
      <c r="L1397" s="116"/>
    </row>
    <row r="1398" spans="9:12" x14ac:dyDescent="0.25">
      <c r="I1398" s="116"/>
      <c r="J1398" s="116"/>
      <c r="K1398" s="116"/>
      <c r="L1398" s="116"/>
    </row>
    <row r="1399" spans="9:12" x14ac:dyDescent="0.25">
      <c r="I1399" s="116"/>
      <c r="J1399" s="116"/>
      <c r="K1399" s="116"/>
      <c r="L1399" s="116"/>
    </row>
    <row r="1400" spans="9:12" x14ac:dyDescent="0.25">
      <c r="I1400" s="116"/>
      <c r="J1400" s="116"/>
      <c r="K1400" s="116"/>
      <c r="L1400" s="116"/>
    </row>
    <row r="1401" spans="9:12" x14ac:dyDescent="0.25">
      <c r="I1401" s="116"/>
      <c r="J1401" s="116"/>
      <c r="K1401" s="116"/>
      <c r="L1401" s="116"/>
    </row>
    <row r="1402" spans="9:12" x14ac:dyDescent="0.25">
      <c r="I1402" s="116"/>
      <c r="J1402" s="116"/>
      <c r="K1402" s="116"/>
      <c r="L1402" s="116"/>
    </row>
    <row r="1403" spans="9:12" x14ac:dyDescent="0.25">
      <c r="I1403" s="116"/>
      <c r="J1403" s="116"/>
      <c r="K1403" s="116"/>
      <c r="L1403" s="116"/>
    </row>
    <row r="1404" spans="9:12" x14ac:dyDescent="0.25">
      <c r="I1404" s="116"/>
      <c r="J1404" s="116"/>
      <c r="K1404" s="116"/>
      <c r="L1404" s="116"/>
    </row>
    <row r="1405" spans="9:12" x14ac:dyDescent="0.25">
      <c r="I1405" s="116"/>
      <c r="J1405" s="116"/>
      <c r="K1405" s="116"/>
      <c r="L1405" s="116"/>
    </row>
    <row r="1406" spans="9:12" x14ac:dyDescent="0.25">
      <c r="I1406" s="116"/>
      <c r="J1406" s="116"/>
      <c r="K1406" s="116"/>
      <c r="L1406" s="116"/>
    </row>
    <row r="1407" spans="9:12" x14ac:dyDescent="0.25">
      <c r="I1407" s="116"/>
      <c r="J1407" s="116"/>
      <c r="K1407" s="116"/>
      <c r="L1407" s="116"/>
    </row>
    <row r="1408" spans="9:12" x14ac:dyDescent="0.25">
      <c r="I1408" s="116"/>
      <c r="J1408" s="116"/>
      <c r="K1408" s="116"/>
      <c r="L1408" s="116"/>
    </row>
    <row r="1409" spans="9:12" x14ac:dyDescent="0.25">
      <c r="I1409" s="116"/>
      <c r="J1409" s="116"/>
      <c r="K1409" s="116"/>
      <c r="L1409" s="116"/>
    </row>
    <row r="1410" spans="9:12" x14ac:dyDescent="0.25">
      <c r="I1410" s="116"/>
      <c r="J1410" s="116"/>
      <c r="K1410" s="116"/>
      <c r="L1410" s="116"/>
    </row>
    <row r="1411" spans="9:12" x14ac:dyDescent="0.25">
      <c r="I1411" s="116"/>
      <c r="J1411" s="116"/>
      <c r="K1411" s="116"/>
      <c r="L1411" s="116"/>
    </row>
    <row r="1412" spans="9:12" x14ac:dyDescent="0.25">
      <c r="I1412" s="116"/>
      <c r="J1412" s="116"/>
      <c r="K1412" s="116"/>
      <c r="L1412" s="116"/>
    </row>
    <row r="1413" spans="9:12" x14ac:dyDescent="0.25">
      <c r="I1413" s="116"/>
      <c r="J1413" s="116"/>
      <c r="K1413" s="116"/>
      <c r="L1413" s="116"/>
    </row>
    <row r="1414" spans="9:12" x14ac:dyDescent="0.25">
      <c r="I1414" s="116"/>
      <c r="J1414" s="116"/>
      <c r="K1414" s="116"/>
      <c r="L1414" s="116"/>
    </row>
    <row r="1415" spans="9:12" x14ac:dyDescent="0.25">
      <c r="I1415" s="116"/>
      <c r="J1415" s="116"/>
      <c r="K1415" s="116"/>
      <c r="L1415" s="116"/>
    </row>
    <row r="1416" spans="9:12" x14ac:dyDescent="0.25">
      <c r="I1416" s="116"/>
      <c r="J1416" s="116"/>
      <c r="K1416" s="116"/>
      <c r="L1416" s="116"/>
    </row>
    <row r="1417" spans="9:12" x14ac:dyDescent="0.25">
      <c r="I1417" s="116"/>
      <c r="J1417" s="116"/>
      <c r="K1417" s="116"/>
      <c r="L1417" s="116"/>
    </row>
    <row r="1418" spans="9:12" x14ac:dyDescent="0.25">
      <c r="I1418" s="116"/>
      <c r="J1418" s="116"/>
      <c r="K1418" s="116"/>
      <c r="L1418" s="116"/>
    </row>
    <row r="1419" spans="9:12" x14ac:dyDescent="0.25">
      <c r="I1419" s="116"/>
      <c r="J1419" s="116"/>
      <c r="K1419" s="116"/>
      <c r="L1419" s="116"/>
    </row>
    <row r="1420" spans="9:12" x14ac:dyDescent="0.25">
      <c r="I1420" s="116"/>
      <c r="J1420" s="116"/>
      <c r="K1420" s="116"/>
      <c r="L1420" s="116"/>
    </row>
    <row r="1421" spans="9:12" x14ac:dyDescent="0.25">
      <c r="I1421" s="116"/>
      <c r="J1421" s="116"/>
      <c r="K1421" s="116"/>
      <c r="L1421" s="116"/>
    </row>
    <row r="1422" spans="9:12" x14ac:dyDescent="0.25">
      <c r="I1422" s="116"/>
      <c r="J1422" s="116"/>
      <c r="K1422" s="116"/>
      <c r="L1422" s="116"/>
    </row>
    <row r="1423" spans="9:12" x14ac:dyDescent="0.25">
      <c r="I1423" s="116"/>
      <c r="J1423" s="116"/>
      <c r="K1423" s="116"/>
      <c r="L1423" s="116"/>
    </row>
    <row r="1424" spans="9:12" x14ac:dyDescent="0.25">
      <c r="I1424" s="116"/>
      <c r="J1424" s="116"/>
      <c r="K1424" s="116"/>
      <c r="L1424" s="116"/>
    </row>
    <row r="1425" spans="9:12" x14ac:dyDescent="0.25">
      <c r="I1425" s="116"/>
      <c r="J1425" s="116"/>
      <c r="K1425" s="116"/>
      <c r="L1425" s="116"/>
    </row>
    <row r="1426" spans="9:12" x14ac:dyDescent="0.25">
      <c r="I1426" s="116"/>
      <c r="J1426" s="116"/>
      <c r="K1426" s="116"/>
      <c r="L1426" s="116"/>
    </row>
    <row r="1427" spans="9:12" x14ac:dyDescent="0.25">
      <c r="I1427" s="116"/>
      <c r="J1427" s="116"/>
      <c r="K1427" s="116"/>
      <c r="L1427" s="116"/>
    </row>
    <row r="1428" spans="9:12" x14ac:dyDescent="0.25">
      <c r="I1428" s="116"/>
      <c r="J1428" s="116"/>
      <c r="K1428" s="116"/>
      <c r="L1428" s="116"/>
    </row>
    <row r="1429" spans="9:12" x14ac:dyDescent="0.25">
      <c r="I1429" s="116"/>
      <c r="J1429" s="116"/>
      <c r="K1429" s="116"/>
      <c r="L1429" s="116"/>
    </row>
    <row r="1430" spans="9:12" x14ac:dyDescent="0.25">
      <c r="I1430" s="116"/>
      <c r="J1430" s="116"/>
      <c r="K1430" s="116"/>
      <c r="L1430" s="116"/>
    </row>
    <row r="1431" spans="9:12" x14ac:dyDescent="0.25">
      <c r="I1431" s="116"/>
      <c r="J1431" s="116"/>
      <c r="K1431" s="116"/>
      <c r="L1431" s="116"/>
    </row>
    <row r="1432" spans="9:12" x14ac:dyDescent="0.25">
      <c r="I1432" s="116"/>
      <c r="J1432" s="116"/>
      <c r="K1432" s="116"/>
      <c r="L1432" s="116"/>
    </row>
    <row r="1433" spans="9:12" x14ac:dyDescent="0.25">
      <c r="I1433" s="116"/>
      <c r="J1433" s="116"/>
      <c r="K1433" s="116"/>
      <c r="L1433" s="116"/>
    </row>
    <row r="1434" spans="9:12" x14ac:dyDescent="0.25">
      <c r="I1434" s="116"/>
      <c r="J1434" s="116"/>
      <c r="K1434" s="116"/>
      <c r="L1434" s="116"/>
    </row>
    <row r="1435" spans="9:12" x14ac:dyDescent="0.25">
      <c r="I1435" s="116"/>
      <c r="J1435" s="116"/>
      <c r="K1435" s="116"/>
      <c r="L1435" s="116"/>
    </row>
    <row r="1436" spans="9:12" x14ac:dyDescent="0.25">
      <c r="I1436" s="116"/>
      <c r="J1436" s="116"/>
      <c r="K1436" s="116"/>
      <c r="L1436" s="116"/>
    </row>
    <row r="1437" spans="9:12" x14ac:dyDescent="0.25">
      <c r="I1437" s="116"/>
      <c r="J1437" s="116"/>
      <c r="K1437" s="116"/>
      <c r="L1437" s="116"/>
    </row>
    <row r="1438" spans="9:12" x14ac:dyDescent="0.25">
      <c r="I1438" s="116"/>
      <c r="J1438" s="116"/>
      <c r="K1438" s="116"/>
      <c r="L1438" s="116"/>
    </row>
    <row r="1439" spans="9:12" x14ac:dyDescent="0.25">
      <c r="I1439" s="116"/>
      <c r="J1439" s="116"/>
      <c r="K1439" s="116"/>
      <c r="L1439" s="116"/>
    </row>
    <row r="1440" spans="9:12" x14ac:dyDescent="0.25">
      <c r="I1440" s="116"/>
      <c r="J1440" s="116"/>
      <c r="K1440" s="116"/>
      <c r="L1440" s="116"/>
    </row>
    <row r="1441" spans="9:12" x14ac:dyDescent="0.25">
      <c r="I1441" s="116"/>
      <c r="J1441" s="116"/>
      <c r="K1441" s="116"/>
      <c r="L1441" s="116"/>
    </row>
    <row r="1442" spans="9:12" x14ac:dyDescent="0.25">
      <c r="I1442" s="116"/>
      <c r="J1442" s="116"/>
      <c r="K1442" s="116"/>
      <c r="L1442" s="116"/>
    </row>
    <row r="1443" spans="9:12" x14ac:dyDescent="0.25">
      <c r="I1443" s="116"/>
      <c r="J1443" s="116"/>
      <c r="K1443" s="116"/>
      <c r="L1443" s="116"/>
    </row>
    <row r="1444" spans="9:12" x14ac:dyDescent="0.25">
      <c r="I1444" s="116"/>
      <c r="J1444" s="116"/>
      <c r="K1444" s="116"/>
      <c r="L1444" s="116"/>
    </row>
    <row r="1445" spans="9:12" x14ac:dyDescent="0.25">
      <c r="I1445" s="116"/>
      <c r="J1445" s="116"/>
      <c r="K1445" s="116"/>
      <c r="L1445" s="116"/>
    </row>
    <row r="1446" spans="9:12" x14ac:dyDescent="0.25">
      <c r="I1446" s="116"/>
      <c r="J1446" s="116"/>
      <c r="K1446" s="116"/>
      <c r="L1446" s="116"/>
    </row>
    <row r="1447" spans="9:12" x14ac:dyDescent="0.25">
      <c r="I1447" s="116"/>
      <c r="J1447" s="116"/>
      <c r="K1447" s="116"/>
      <c r="L1447" s="116"/>
    </row>
    <row r="1448" spans="9:12" x14ac:dyDescent="0.25">
      <c r="I1448" s="116"/>
      <c r="J1448" s="116"/>
      <c r="K1448" s="116"/>
      <c r="L1448" s="116"/>
    </row>
    <row r="1449" spans="9:12" x14ac:dyDescent="0.25">
      <c r="I1449" s="116"/>
      <c r="J1449" s="116"/>
      <c r="K1449" s="116"/>
      <c r="L1449" s="116"/>
    </row>
    <row r="1450" spans="9:12" x14ac:dyDescent="0.25">
      <c r="I1450" s="116"/>
      <c r="J1450" s="116"/>
      <c r="K1450" s="116"/>
      <c r="L1450" s="116"/>
    </row>
    <row r="1451" spans="9:12" x14ac:dyDescent="0.25">
      <c r="I1451" s="116"/>
      <c r="J1451" s="116"/>
      <c r="K1451" s="116"/>
      <c r="L1451" s="116"/>
    </row>
    <row r="1452" spans="9:12" x14ac:dyDescent="0.25">
      <c r="I1452" s="116"/>
      <c r="J1452" s="116"/>
      <c r="K1452" s="116"/>
      <c r="L1452" s="116"/>
    </row>
    <row r="1453" spans="9:12" x14ac:dyDescent="0.25">
      <c r="I1453" s="116"/>
      <c r="J1453" s="116"/>
      <c r="K1453" s="116"/>
      <c r="L1453" s="116"/>
    </row>
    <row r="1454" spans="9:12" x14ac:dyDescent="0.25">
      <c r="I1454" s="116"/>
      <c r="J1454" s="116"/>
      <c r="K1454" s="116"/>
      <c r="L1454" s="116"/>
    </row>
    <row r="1455" spans="9:12" x14ac:dyDescent="0.25">
      <c r="I1455" s="116"/>
      <c r="J1455" s="116"/>
      <c r="K1455" s="116"/>
      <c r="L1455" s="116"/>
    </row>
    <row r="1456" spans="9:12" x14ac:dyDescent="0.25">
      <c r="I1456" s="116"/>
      <c r="J1456" s="116"/>
      <c r="K1456" s="116"/>
      <c r="L1456" s="116"/>
    </row>
    <row r="1457" spans="9:12" x14ac:dyDescent="0.25">
      <c r="I1457" s="116"/>
      <c r="J1457" s="116"/>
      <c r="K1457" s="116"/>
      <c r="L1457" s="116"/>
    </row>
    <row r="1458" spans="9:12" x14ac:dyDescent="0.25">
      <c r="I1458" s="116"/>
      <c r="J1458" s="116"/>
      <c r="K1458" s="116"/>
      <c r="L1458" s="116"/>
    </row>
    <row r="1459" spans="9:12" x14ac:dyDescent="0.25">
      <c r="I1459" s="116"/>
      <c r="J1459" s="116"/>
      <c r="K1459" s="116"/>
      <c r="L1459" s="116"/>
    </row>
    <row r="1460" spans="9:12" x14ac:dyDescent="0.25">
      <c r="I1460" s="116"/>
      <c r="J1460" s="116"/>
      <c r="K1460" s="116"/>
      <c r="L1460" s="116"/>
    </row>
    <row r="1461" spans="9:12" x14ac:dyDescent="0.25">
      <c r="I1461" s="116"/>
      <c r="J1461" s="116"/>
      <c r="K1461" s="116"/>
      <c r="L1461" s="116"/>
    </row>
    <row r="1462" spans="9:12" x14ac:dyDescent="0.25">
      <c r="I1462" s="116"/>
      <c r="J1462" s="116"/>
      <c r="K1462" s="116"/>
      <c r="L1462" s="116"/>
    </row>
    <row r="1463" spans="9:12" x14ac:dyDescent="0.25">
      <c r="I1463" s="116"/>
      <c r="J1463" s="116"/>
      <c r="K1463" s="116"/>
      <c r="L1463" s="116"/>
    </row>
    <row r="1464" spans="9:12" x14ac:dyDescent="0.25">
      <c r="I1464" s="116"/>
      <c r="J1464" s="116"/>
      <c r="K1464" s="116"/>
      <c r="L1464" s="116"/>
    </row>
    <row r="1465" spans="9:12" x14ac:dyDescent="0.25">
      <c r="I1465" s="116"/>
      <c r="J1465" s="116"/>
      <c r="K1465" s="116"/>
      <c r="L1465" s="116"/>
    </row>
    <row r="1466" spans="9:12" x14ac:dyDescent="0.25">
      <c r="I1466" s="116"/>
      <c r="J1466" s="116"/>
      <c r="K1466" s="116"/>
      <c r="L1466" s="116"/>
    </row>
    <row r="1467" spans="9:12" x14ac:dyDescent="0.25">
      <c r="I1467" s="116"/>
      <c r="J1467" s="116"/>
      <c r="K1467" s="116"/>
      <c r="L1467" s="116"/>
    </row>
    <row r="1468" spans="9:12" x14ac:dyDescent="0.25">
      <c r="I1468" s="116"/>
      <c r="J1468" s="116"/>
      <c r="K1468" s="116"/>
      <c r="L1468" s="116"/>
    </row>
    <row r="1469" spans="9:12" x14ac:dyDescent="0.25">
      <c r="I1469" s="116"/>
      <c r="J1469" s="116"/>
      <c r="K1469" s="116"/>
      <c r="L1469" s="116"/>
    </row>
    <row r="1470" spans="9:12" x14ac:dyDescent="0.25">
      <c r="I1470" s="116"/>
      <c r="J1470" s="116"/>
      <c r="K1470" s="116"/>
      <c r="L1470" s="116"/>
    </row>
    <row r="1471" spans="9:12" x14ac:dyDescent="0.25">
      <c r="I1471" s="116"/>
      <c r="J1471" s="116"/>
      <c r="K1471" s="116"/>
      <c r="L1471" s="116"/>
    </row>
    <row r="1472" spans="9:12" x14ac:dyDescent="0.25">
      <c r="I1472" s="116"/>
      <c r="J1472" s="116"/>
      <c r="K1472" s="116"/>
      <c r="L1472" s="116"/>
    </row>
    <row r="1473" spans="9:12" x14ac:dyDescent="0.25">
      <c r="I1473" s="116"/>
      <c r="J1473" s="116"/>
      <c r="K1473" s="116"/>
      <c r="L1473" s="116"/>
    </row>
    <row r="1474" spans="9:12" x14ac:dyDescent="0.25">
      <c r="I1474" s="116"/>
      <c r="J1474" s="116"/>
      <c r="K1474" s="116"/>
      <c r="L1474" s="116"/>
    </row>
    <row r="1475" spans="9:12" x14ac:dyDescent="0.25">
      <c r="I1475" s="116"/>
      <c r="J1475" s="116"/>
      <c r="K1475" s="116"/>
      <c r="L1475" s="116"/>
    </row>
    <row r="1476" spans="9:12" x14ac:dyDescent="0.25">
      <c r="I1476" s="116"/>
      <c r="J1476" s="116"/>
      <c r="K1476" s="116"/>
      <c r="L1476" s="116"/>
    </row>
    <row r="1477" spans="9:12" x14ac:dyDescent="0.25">
      <c r="I1477" s="116"/>
      <c r="J1477" s="116"/>
      <c r="K1477" s="116"/>
      <c r="L1477" s="116"/>
    </row>
    <row r="1478" spans="9:12" x14ac:dyDescent="0.25">
      <c r="I1478" s="116"/>
      <c r="J1478" s="116"/>
      <c r="K1478" s="116"/>
      <c r="L1478" s="116"/>
    </row>
    <row r="1479" spans="9:12" x14ac:dyDescent="0.25">
      <c r="I1479" s="116"/>
      <c r="J1479" s="116"/>
      <c r="K1479" s="116"/>
      <c r="L1479" s="116"/>
    </row>
    <row r="1480" spans="9:12" x14ac:dyDescent="0.25">
      <c r="I1480" s="116"/>
      <c r="J1480" s="116"/>
      <c r="K1480" s="116"/>
      <c r="L1480" s="116"/>
    </row>
    <row r="1481" spans="9:12" x14ac:dyDescent="0.25">
      <c r="I1481" s="116"/>
      <c r="J1481" s="116"/>
      <c r="K1481" s="116"/>
      <c r="L1481" s="116"/>
    </row>
    <row r="1482" spans="9:12" x14ac:dyDescent="0.25">
      <c r="I1482" s="116"/>
      <c r="J1482" s="116"/>
      <c r="K1482" s="116"/>
      <c r="L1482" s="116"/>
    </row>
    <row r="1483" spans="9:12" x14ac:dyDescent="0.25">
      <c r="I1483" s="116"/>
      <c r="J1483" s="116"/>
      <c r="K1483" s="116"/>
      <c r="L1483" s="116"/>
    </row>
    <row r="1484" spans="9:12" x14ac:dyDescent="0.25">
      <c r="I1484" s="116"/>
      <c r="J1484" s="116"/>
      <c r="K1484" s="116"/>
      <c r="L1484" s="116"/>
    </row>
    <row r="1485" spans="9:12" x14ac:dyDescent="0.25">
      <c r="I1485" s="116"/>
      <c r="J1485" s="116"/>
      <c r="K1485" s="116"/>
      <c r="L1485" s="116"/>
    </row>
    <row r="1486" spans="9:12" x14ac:dyDescent="0.25">
      <c r="I1486" s="116"/>
      <c r="J1486" s="116"/>
      <c r="K1486" s="116"/>
      <c r="L1486" s="116"/>
    </row>
    <row r="1487" spans="9:12" x14ac:dyDescent="0.25">
      <c r="I1487" s="116"/>
      <c r="J1487" s="116"/>
      <c r="K1487" s="116"/>
      <c r="L1487" s="116"/>
    </row>
    <row r="1488" spans="9:12" x14ac:dyDescent="0.25">
      <c r="I1488" s="116"/>
      <c r="J1488" s="116"/>
      <c r="K1488" s="116"/>
      <c r="L1488" s="116"/>
    </row>
    <row r="1489" spans="9:12" x14ac:dyDescent="0.25">
      <c r="I1489" s="116"/>
      <c r="J1489" s="116"/>
      <c r="K1489" s="116"/>
      <c r="L1489" s="116"/>
    </row>
    <row r="1490" spans="9:12" x14ac:dyDescent="0.25">
      <c r="I1490" s="116"/>
      <c r="J1490" s="116"/>
      <c r="K1490" s="116"/>
      <c r="L1490" s="116"/>
    </row>
    <row r="1491" spans="9:12" x14ac:dyDescent="0.25">
      <c r="I1491" s="116"/>
      <c r="J1491" s="116"/>
      <c r="K1491" s="116"/>
      <c r="L1491" s="116"/>
    </row>
    <row r="1492" spans="9:12" x14ac:dyDescent="0.25">
      <c r="I1492" s="116"/>
      <c r="J1492" s="116"/>
      <c r="K1492" s="116"/>
      <c r="L1492" s="116"/>
    </row>
    <row r="1493" spans="9:12" x14ac:dyDescent="0.25">
      <c r="I1493" s="116"/>
      <c r="J1493" s="116"/>
      <c r="K1493" s="116"/>
      <c r="L1493" s="116"/>
    </row>
    <row r="1494" spans="9:12" x14ac:dyDescent="0.25">
      <c r="I1494" s="116"/>
      <c r="J1494" s="116"/>
      <c r="K1494" s="116"/>
      <c r="L1494" s="116"/>
    </row>
    <row r="1495" spans="9:12" x14ac:dyDescent="0.25">
      <c r="I1495" s="116"/>
      <c r="J1495" s="116"/>
      <c r="K1495" s="116"/>
      <c r="L1495" s="116"/>
    </row>
    <row r="1496" spans="9:12" x14ac:dyDescent="0.25">
      <c r="I1496" s="116"/>
      <c r="J1496" s="116"/>
      <c r="K1496" s="116"/>
      <c r="L1496" s="116"/>
    </row>
    <row r="1497" spans="9:12" x14ac:dyDescent="0.25">
      <c r="I1497" s="116"/>
      <c r="J1497" s="116"/>
      <c r="K1497" s="116"/>
      <c r="L1497" s="116"/>
    </row>
    <row r="1498" spans="9:12" x14ac:dyDescent="0.25">
      <c r="I1498" s="116"/>
      <c r="J1498" s="116"/>
      <c r="K1498" s="116"/>
      <c r="L1498" s="116"/>
    </row>
    <row r="1499" spans="9:12" x14ac:dyDescent="0.25">
      <c r="I1499" s="116"/>
      <c r="J1499" s="116"/>
      <c r="K1499" s="116"/>
      <c r="L1499" s="116"/>
    </row>
    <row r="1500" spans="9:12" x14ac:dyDescent="0.25">
      <c r="I1500" s="116"/>
      <c r="J1500" s="116"/>
      <c r="K1500" s="116"/>
      <c r="L1500" s="116"/>
    </row>
    <row r="1501" spans="9:12" x14ac:dyDescent="0.25">
      <c r="I1501" s="116"/>
      <c r="J1501" s="116"/>
      <c r="K1501" s="116"/>
      <c r="L1501" s="116"/>
    </row>
    <row r="1502" spans="9:12" x14ac:dyDescent="0.25">
      <c r="I1502" s="116"/>
      <c r="J1502" s="116"/>
      <c r="K1502" s="116"/>
      <c r="L1502" s="116"/>
    </row>
    <row r="1503" spans="9:12" x14ac:dyDescent="0.25">
      <c r="I1503" s="116"/>
      <c r="J1503" s="116"/>
      <c r="K1503" s="116"/>
      <c r="L1503" s="116"/>
    </row>
    <row r="1504" spans="9:12" x14ac:dyDescent="0.25">
      <c r="I1504" s="116"/>
      <c r="J1504" s="116"/>
      <c r="K1504" s="116"/>
      <c r="L1504" s="116"/>
    </row>
    <row r="1505" spans="9:12" x14ac:dyDescent="0.25">
      <c r="I1505" s="116"/>
      <c r="J1505" s="116"/>
      <c r="K1505" s="116"/>
      <c r="L1505" s="116"/>
    </row>
    <row r="1506" spans="9:12" x14ac:dyDescent="0.25">
      <c r="I1506" s="116"/>
      <c r="J1506" s="116"/>
      <c r="K1506" s="116"/>
      <c r="L1506" s="116"/>
    </row>
    <row r="1507" spans="9:12" x14ac:dyDescent="0.25">
      <c r="I1507" s="116"/>
      <c r="J1507" s="116"/>
      <c r="K1507" s="116"/>
      <c r="L1507" s="116"/>
    </row>
    <row r="1508" spans="9:12" x14ac:dyDescent="0.25">
      <c r="I1508" s="116"/>
      <c r="J1508" s="116"/>
      <c r="K1508" s="116"/>
      <c r="L1508" s="116"/>
    </row>
    <row r="1509" spans="9:12" x14ac:dyDescent="0.25">
      <c r="I1509" s="116"/>
      <c r="J1509" s="116"/>
      <c r="K1509" s="116"/>
      <c r="L1509" s="116"/>
    </row>
    <row r="1510" spans="9:12" x14ac:dyDescent="0.25">
      <c r="I1510" s="116"/>
      <c r="J1510" s="116"/>
      <c r="K1510" s="116"/>
      <c r="L1510" s="116"/>
    </row>
    <row r="1511" spans="9:12" x14ac:dyDescent="0.25">
      <c r="I1511" s="116"/>
      <c r="J1511" s="116"/>
      <c r="K1511" s="116"/>
      <c r="L1511" s="116"/>
    </row>
    <row r="1512" spans="9:12" x14ac:dyDescent="0.25">
      <c r="I1512" s="116"/>
      <c r="J1512" s="116"/>
      <c r="K1512" s="116"/>
      <c r="L1512" s="116"/>
    </row>
    <row r="1513" spans="9:12" x14ac:dyDescent="0.25">
      <c r="I1513" s="116"/>
      <c r="J1513" s="116"/>
      <c r="K1513" s="116"/>
      <c r="L1513" s="116"/>
    </row>
    <row r="1514" spans="9:12" x14ac:dyDescent="0.25">
      <c r="I1514" s="116"/>
      <c r="J1514" s="116"/>
      <c r="K1514" s="116"/>
      <c r="L1514" s="116"/>
    </row>
    <row r="1515" spans="9:12" x14ac:dyDescent="0.25">
      <c r="I1515" s="116"/>
      <c r="J1515" s="116"/>
      <c r="K1515" s="116"/>
      <c r="L1515" s="116"/>
    </row>
    <row r="1516" spans="9:12" x14ac:dyDescent="0.25">
      <c r="I1516" s="116"/>
      <c r="J1516" s="116"/>
      <c r="K1516" s="116"/>
      <c r="L1516" s="116"/>
    </row>
    <row r="1517" spans="9:12" x14ac:dyDescent="0.25">
      <c r="I1517" s="116"/>
      <c r="J1517" s="116"/>
      <c r="K1517" s="116"/>
      <c r="L1517" s="116"/>
    </row>
    <row r="1518" spans="9:12" x14ac:dyDescent="0.25">
      <c r="I1518" s="116"/>
      <c r="J1518" s="116"/>
      <c r="K1518" s="116"/>
      <c r="L1518" s="116"/>
    </row>
    <row r="1519" spans="9:12" x14ac:dyDescent="0.25">
      <c r="I1519" s="116"/>
      <c r="J1519" s="116"/>
      <c r="K1519" s="116"/>
      <c r="L1519" s="116"/>
    </row>
    <row r="1520" spans="9:12" x14ac:dyDescent="0.25">
      <c r="I1520" s="116"/>
      <c r="J1520" s="116"/>
      <c r="K1520" s="116"/>
      <c r="L1520" s="116"/>
    </row>
    <row r="1521" spans="9:12" x14ac:dyDescent="0.25">
      <c r="I1521" s="116"/>
      <c r="J1521" s="116"/>
      <c r="K1521" s="116"/>
      <c r="L1521" s="116"/>
    </row>
    <row r="1522" spans="9:12" x14ac:dyDescent="0.25">
      <c r="I1522" s="116"/>
      <c r="J1522" s="116"/>
      <c r="K1522" s="116"/>
      <c r="L1522" s="116"/>
    </row>
    <row r="1523" spans="9:12" x14ac:dyDescent="0.25">
      <c r="I1523" s="116"/>
      <c r="J1523" s="116"/>
      <c r="K1523" s="116"/>
      <c r="L1523" s="116"/>
    </row>
    <row r="1524" spans="9:12" x14ac:dyDescent="0.25">
      <c r="I1524" s="116"/>
      <c r="J1524" s="116"/>
      <c r="K1524" s="116"/>
      <c r="L1524" s="116"/>
    </row>
    <row r="1525" spans="9:12" x14ac:dyDescent="0.25">
      <c r="I1525" s="116"/>
      <c r="J1525" s="116"/>
      <c r="K1525" s="116"/>
      <c r="L1525" s="116"/>
    </row>
    <row r="1526" spans="9:12" x14ac:dyDescent="0.25">
      <c r="I1526" s="116"/>
      <c r="J1526" s="116"/>
      <c r="K1526" s="116"/>
      <c r="L1526" s="116"/>
    </row>
    <row r="1527" spans="9:12" x14ac:dyDescent="0.25">
      <c r="I1527" s="116"/>
      <c r="J1527" s="116"/>
      <c r="K1527" s="116"/>
      <c r="L1527" s="116"/>
    </row>
    <row r="1528" spans="9:12" x14ac:dyDescent="0.25">
      <c r="I1528" s="116"/>
      <c r="J1528" s="116"/>
      <c r="K1528" s="116"/>
      <c r="L1528" s="116"/>
    </row>
    <row r="1529" spans="9:12" x14ac:dyDescent="0.25">
      <c r="I1529" s="116"/>
      <c r="J1529" s="116"/>
      <c r="K1529" s="116"/>
      <c r="L1529" s="116"/>
    </row>
    <row r="1530" spans="9:12" x14ac:dyDescent="0.25">
      <c r="I1530" s="116"/>
      <c r="J1530" s="116"/>
      <c r="K1530" s="116"/>
      <c r="L1530" s="116"/>
    </row>
    <row r="1531" spans="9:12" x14ac:dyDescent="0.25">
      <c r="I1531" s="116"/>
      <c r="J1531" s="116"/>
      <c r="K1531" s="116"/>
      <c r="L1531" s="116"/>
    </row>
    <row r="1532" spans="9:12" x14ac:dyDescent="0.25">
      <c r="I1532" s="116"/>
      <c r="J1532" s="116"/>
      <c r="K1532" s="116"/>
      <c r="L1532" s="116"/>
    </row>
    <row r="1533" spans="9:12" x14ac:dyDescent="0.25">
      <c r="I1533" s="116"/>
      <c r="J1533" s="116"/>
      <c r="K1533" s="116"/>
      <c r="L1533" s="116"/>
    </row>
    <row r="1534" spans="9:12" x14ac:dyDescent="0.25">
      <c r="I1534" s="116"/>
      <c r="J1534" s="116"/>
      <c r="K1534" s="116"/>
      <c r="L1534" s="116"/>
    </row>
    <row r="1535" spans="9:12" x14ac:dyDescent="0.25">
      <c r="I1535" s="116"/>
      <c r="J1535" s="116"/>
      <c r="K1535" s="116"/>
      <c r="L1535" s="116"/>
    </row>
    <row r="1536" spans="9:12" x14ac:dyDescent="0.25">
      <c r="I1536" s="116"/>
      <c r="J1536" s="116"/>
      <c r="K1536" s="116"/>
      <c r="L1536" s="116"/>
    </row>
    <row r="1537" spans="9:12" x14ac:dyDescent="0.25">
      <c r="I1537" s="116"/>
      <c r="J1537" s="116"/>
      <c r="K1537" s="116"/>
      <c r="L1537" s="116"/>
    </row>
    <row r="1538" spans="9:12" x14ac:dyDescent="0.25">
      <c r="I1538" s="116"/>
      <c r="J1538" s="116"/>
      <c r="K1538" s="116"/>
      <c r="L1538" s="116"/>
    </row>
    <row r="1539" spans="9:12" x14ac:dyDescent="0.25">
      <c r="I1539" s="116"/>
      <c r="J1539" s="116"/>
      <c r="K1539" s="116"/>
      <c r="L1539" s="116"/>
    </row>
    <row r="1540" spans="9:12" x14ac:dyDescent="0.25">
      <c r="I1540" s="116"/>
      <c r="J1540" s="116"/>
      <c r="K1540" s="116"/>
      <c r="L1540" s="116"/>
    </row>
    <row r="1541" spans="9:12" x14ac:dyDescent="0.25">
      <c r="I1541" s="116"/>
      <c r="J1541" s="116"/>
      <c r="K1541" s="116"/>
      <c r="L1541" s="116"/>
    </row>
    <row r="1542" spans="9:12" x14ac:dyDescent="0.25">
      <c r="I1542" s="116"/>
      <c r="J1542" s="116"/>
      <c r="K1542" s="116"/>
      <c r="L1542" s="116"/>
    </row>
    <row r="1543" spans="9:12" x14ac:dyDescent="0.25">
      <c r="I1543" s="116"/>
      <c r="J1543" s="116"/>
      <c r="K1543" s="116"/>
      <c r="L1543" s="116"/>
    </row>
    <row r="1544" spans="9:12" x14ac:dyDescent="0.25">
      <c r="I1544" s="116"/>
      <c r="J1544" s="116"/>
      <c r="K1544" s="116"/>
      <c r="L1544" s="116"/>
    </row>
    <row r="1545" spans="9:12" x14ac:dyDescent="0.25">
      <c r="I1545" s="116"/>
      <c r="J1545" s="116"/>
      <c r="K1545" s="116"/>
      <c r="L1545" s="116"/>
    </row>
    <row r="1546" spans="9:12" x14ac:dyDescent="0.25">
      <c r="I1546" s="116"/>
      <c r="J1546" s="116"/>
      <c r="K1546" s="116"/>
      <c r="L1546" s="116"/>
    </row>
    <row r="1547" spans="9:12" x14ac:dyDescent="0.25">
      <c r="I1547" s="116"/>
      <c r="J1547" s="116"/>
      <c r="K1547" s="116"/>
      <c r="L1547" s="116"/>
    </row>
    <row r="1548" spans="9:12" x14ac:dyDescent="0.25">
      <c r="I1548" s="116"/>
      <c r="J1548" s="116"/>
      <c r="K1548" s="116"/>
      <c r="L1548" s="116"/>
    </row>
    <row r="1549" spans="9:12" x14ac:dyDescent="0.25">
      <c r="I1549" s="116"/>
      <c r="J1549" s="116"/>
      <c r="K1549" s="116"/>
      <c r="L1549" s="116"/>
    </row>
    <row r="1550" spans="9:12" x14ac:dyDescent="0.25">
      <c r="I1550" s="116"/>
      <c r="J1550" s="116"/>
      <c r="K1550" s="116"/>
      <c r="L1550" s="116"/>
    </row>
    <row r="1551" spans="9:12" x14ac:dyDescent="0.25">
      <c r="I1551" s="116"/>
      <c r="J1551" s="116"/>
      <c r="K1551" s="116"/>
      <c r="L1551" s="116"/>
    </row>
    <row r="1552" spans="9:12" x14ac:dyDescent="0.25">
      <c r="I1552" s="116"/>
      <c r="J1552" s="116"/>
      <c r="K1552" s="116"/>
      <c r="L1552" s="116"/>
    </row>
    <row r="1553" spans="9:12" x14ac:dyDescent="0.25">
      <c r="I1553" s="116"/>
      <c r="J1553" s="116"/>
      <c r="K1553" s="116"/>
      <c r="L1553" s="116"/>
    </row>
    <row r="1554" spans="9:12" x14ac:dyDescent="0.25">
      <c r="I1554" s="116"/>
      <c r="J1554" s="116"/>
      <c r="K1554" s="116"/>
      <c r="L1554" s="116"/>
    </row>
    <row r="1555" spans="9:12" x14ac:dyDescent="0.25">
      <c r="I1555" s="116"/>
      <c r="J1555" s="116"/>
      <c r="K1555" s="116"/>
      <c r="L1555" s="116"/>
    </row>
    <row r="1556" spans="9:12" x14ac:dyDescent="0.25">
      <c r="I1556" s="116"/>
      <c r="J1556" s="116"/>
      <c r="K1556" s="116"/>
      <c r="L1556" s="116"/>
    </row>
    <row r="1557" spans="9:12" x14ac:dyDescent="0.25">
      <c r="I1557" s="116"/>
      <c r="J1557" s="116"/>
      <c r="K1557" s="116"/>
      <c r="L1557" s="116"/>
    </row>
    <row r="1558" spans="9:12" x14ac:dyDescent="0.25">
      <c r="I1558" s="116"/>
      <c r="J1558" s="116"/>
      <c r="K1558" s="116"/>
      <c r="L1558" s="116"/>
    </row>
    <row r="1559" spans="9:12" x14ac:dyDescent="0.25">
      <c r="I1559" s="116"/>
      <c r="J1559" s="116"/>
      <c r="K1559" s="116"/>
      <c r="L1559" s="116"/>
    </row>
    <row r="1560" spans="9:12" x14ac:dyDescent="0.25">
      <c r="I1560" s="116"/>
      <c r="J1560" s="116"/>
      <c r="K1560" s="116"/>
      <c r="L1560" s="116"/>
    </row>
    <row r="1561" spans="9:12" x14ac:dyDescent="0.25">
      <c r="I1561" s="116"/>
      <c r="J1561" s="116"/>
      <c r="K1561" s="116"/>
      <c r="L1561" s="116"/>
    </row>
    <row r="1562" spans="9:12" x14ac:dyDescent="0.25">
      <c r="I1562" s="116"/>
      <c r="J1562" s="116"/>
      <c r="K1562" s="116"/>
      <c r="L1562" s="116"/>
    </row>
    <row r="1563" spans="9:12" x14ac:dyDescent="0.25">
      <c r="I1563" s="116"/>
      <c r="J1563" s="116"/>
      <c r="K1563" s="116"/>
      <c r="L1563" s="116"/>
    </row>
    <row r="1564" spans="9:12" x14ac:dyDescent="0.25">
      <c r="I1564" s="116"/>
      <c r="J1564" s="116"/>
      <c r="K1564" s="116"/>
      <c r="L1564" s="116"/>
    </row>
    <row r="1565" spans="9:12" x14ac:dyDescent="0.25">
      <c r="I1565" s="116"/>
      <c r="J1565" s="116"/>
      <c r="K1565" s="116"/>
      <c r="L1565" s="116"/>
    </row>
    <row r="1566" spans="9:12" x14ac:dyDescent="0.25">
      <c r="I1566" s="116"/>
      <c r="J1566" s="116"/>
      <c r="K1566" s="116"/>
      <c r="L1566" s="116"/>
    </row>
    <row r="1567" spans="9:12" x14ac:dyDescent="0.25">
      <c r="I1567" s="116"/>
      <c r="J1567" s="116"/>
      <c r="K1567" s="116"/>
      <c r="L1567" s="116"/>
    </row>
    <row r="1568" spans="9:12" x14ac:dyDescent="0.25">
      <c r="I1568" s="116"/>
      <c r="J1568" s="116"/>
      <c r="K1568" s="116"/>
      <c r="L1568" s="116"/>
    </row>
    <row r="1569" spans="9:12" x14ac:dyDescent="0.25">
      <c r="I1569" s="116"/>
      <c r="J1569" s="116"/>
      <c r="K1569" s="116"/>
      <c r="L1569" s="116"/>
    </row>
    <row r="1570" spans="9:12" x14ac:dyDescent="0.25">
      <c r="I1570" s="116"/>
      <c r="J1570" s="116"/>
      <c r="K1570" s="116"/>
      <c r="L1570" s="116"/>
    </row>
    <row r="1571" spans="9:12" x14ac:dyDescent="0.25">
      <c r="I1571" s="116"/>
      <c r="J1571" s="116"/>
      <c r="K1571" s="116"/>
      <c r="L1571" s="116"/>
    </row>
    <row r="1572" spans="9:12" x14ac:dyDescent="0.25">
      <c r="I1572" s="116"/>
      <c r="J1572" s="116"/>
      <c r="K1572" s="116"/>
      <c r="L1572" s="116"/>
    </row>
    <row r="1573" spans="9:12" x14ac:dyDescent="0.25">
      <c r="I1573" s="116"/>
      <c r="J1573" s="116"/>
      <c r="K1573" s="116"/>
      <c r="L1573" s="116"/>
    </row>
    <row r="1574" spans="9:12" x14ac:dyDescent="0.25">
      <c r="I1574" s="116"/>
      <c r="J1574" s="116"/>
      <c r="K1574" s="116"/>
      <c r="L1574" s="116"/>
    </row>
    <row r="1575" spans="9:12" x14ac:dyDescent="0.25">
      <c r="I1575" s="116"/>
      <c r="J1575" s="116"/>
      <c r="K1575" s="116"/>
      <c r="L1575" s="116"/>
    </row>
    <row r="1576" spans="9:12" x14ac:dyDescent="0.25">
      <c r="I1576" s="116"/>
      <c r="J1576" s="116"/>
      <c r="K1576" s="116"/>
      <c r="L1576" s="116"/>
    </row>
    <row r="1577" spans="9:12" x14ac:dyDescent="0.25">
      <c r="I1577" s="116"/>
      <c r="J1577" s="116"/>
      <c r="K1577" s="116"/>
      <c r="L1577" s="116"/>
    </row>
    <row r="1578" spans="9:12" x14ac:dyDescent="0.25">
      <c r="I1578" s="116"/>
      <c r="J1578" s="116"/>
      <c r="K1578" s="116"/>
      <c r="L1578" s="116"/>
    </row>
    <row r="1579" spans="9:12" x14ac:dyDescent="0.25">
      <c r="I1579" s="116"/>
      <c r="J1579" s="116"/>
      <c r="K1579" s="116"/>
      <c r="L1579" s="116"/>
    </row>
    <row r="1580" spans="9:12" x14ac:dyDescent="0.25">
      <c r="I1580" s="116"/>
      <c r="J1580" s="116"/>
      <c r="K1580" s="116"/>
      <c r="L1580" s="116"/>
    </row>
    <row r="1581" spans="9:12" x14ac:dyDescent="0.25">
      <c r="I1581" s="116"/>
      <c r="J1581" s="116"/>
      <c r="K1581" s="116"/>
      <c r="L1581" s="116"/>
    </row>
    <row r="1582" spans="9:12" x14ac:dyDescent="0.25">
      <c r="I1582" s="116"/>
      <c r="J1582" s="116"/>
      <c r="K1582" s="116"/>
      <c r="L1582" s="116"/>
    </row>
    <row r="1583" spans="9:12" x14ac:dyDescent="0.25">
      <c r="I1583" s="116"/>
      <c r="J1583" s="116"/>
      <c r="K1583" s="116"/>
      <c r="L1583" s="116"/>
    </row>
    <row r="1584" spans="9:12" x14ac:dyDescent="0.25">
      <c r="I1584" s="116"/>
      <c r="J1584" s="116"/>
      <c r="K1584" s="116"/>
      <c r="L1584" s="116"/>
    </row>
    <row r="1585" spans="9:12" x14ac:dyDescent="0.25">
      <c r="I1585" s="116"/>
      <c r="J1585" s="116"/>
      <c r="K1585" s="116"/>
      <c r="L1585" s="116"/>
    </row>
    <row r="1586" spans="9:12" x14ac:dyDescent="0.25">
      <c r="I1586" s="116"/>
      <c r="J1586" s="116"/>
      <c r="K1586" s="116"/>
      <c r="L1586" s="116"/>
    </row>
    <row r="1587" spans="9:12" x14ac:dyDescent="0.25">
      <c r="I1587" s="116"/>
      <c r="J1587" s="116"/>
      <c r="K1587" s="116"/>
      <c r="L1587" s="116"/>
    </row>
    <row r="1588" spans="9:12" x14ac:dyDescent="0.25">
      <c r="I1588" s="116"/>
      <c r="J1588" s="116"/>
      <c r="K1588" s="116"/>
      <c r="L1588" s="116"/>
    </row>
    <row r="1589" spans="9:12" x14ac:dyDescent="0.25">
      <c r="I1589" s="116"/>
      <c r="J1589" s="116"/>
      <c r="K1589" s="116"/>
      <c r="L1589" s="116"/>
    </row>
    <row r="1590" spans="9:12" x14ac:dyDescent="0.25">
      <c r="I1590" s="116"/>
      <c r="J1590" s="116"/>
      <c r="K1590" s="116"/>
      <c r="L1590" s="116"/>
    </row>
    <row r="1591" spans="9:12" x14ac:dyDescent="0.25">
      <c r="I1591" s="116"/>
      <c r="J1591" s="116"/>
      <c r="K1591" s="116"/>
      <c r="L1591" s="116"/>
    </row>
    <row r="1592" spans="9:12" x14ac:dyDescent="0.25">
      <c r="I1592" s="116"/>
      <c r="J1592" s="116"/>
      <c r="K1592" s="116"/>
      <c r="L1592" s="116"/>
    </row>
    <row r="1593" spans="9:12" x14ac:dyDescent="0.25">
      <c r="I1593" s="116"/>
      <c r="J1593" s="116"/>
      <c r="K1593" s="116"/>
      <c r="L1593" s="116"/>
    </row>
    <row r="1594" spans="9:12" x14ac:dyDescent="0.25">
      <c r="I1594" s="116"/>
      <c r="J1594" s="116"/>
      <c r="K1594" s="116"/>
      <c r="L1594" s="116"/>
    </row>
    <row r="1595" spans="9:12" x14ac:dyDescent="0.25">
      <c r="I1595" s="116"/>
      <c r="J1595" s="116"/>
      <c r="K1595" s="116"/>
      <c r="L1595" s="116"/>
    </row>
    <row r="1596" spans="9:12" x14ac:dyDescent="0.25">
      <c r="I1596" s="116"/>
      <c r="J1596" s="116"/>
      <c r="K1596" s="116"/>
      <c r="L1596" s="116"/>
    </row>
    <row r="1597" spans="9:12" x14ac:dyDescent="0.25">
      <c r="I1597" s="116"/>
      <c r="J1597" s="116"/>
      <c r="K1597" s="116"/>
      <c r="L1597" s="116"/>
    </row>
    <row r="1598" spans="9:12" x14ac:dyDescent="0.25">
      <c r="I1598" s="116"/>
      <c r="J1598" s="116"/>
      <c r="K1598" s="116"/>
      <c r="L1598" s="116"/>
    </row>
    <row r="1599" spans="9:12" x14ac:dyDescent="0.25">
      <c r="I1599" s="116"/>
      <c r="J1599" s="116"/>
      <c r="K1599" s="116"/>
      <c r="L1599" s="116"/>
    </row>
    <row r="1600" spans="9:12" x14ac:dyDescent="0.25">
      <c r="I1600" s="116"/>
      <c r="J1600" s="116"/>
      <c r="K1600" s="116"/>
      <c r="L1600" s="116"/>
    </row>
    <row r="1601" spans="9:12" x14ac:dyDescent="0.25">
      <c r="I1601" s="116"/>
      <c r="J1601" s="116"/>
      <c r="K1601" s="116"/>
      <c r="L1601" s="116"/>
    </row>
    <row r="1602" spans="9:12" x14ac:dyDescent="0.25">
      <c r="I1602" s="116"/>
      <c r="J1602" s="116"/>
      <c r="K1602" s="116"/>
      <c r="L1602" s="116"/>
    </row>
    <row r="1603" spans="9:12" x14ac:dyDescent="0.25">
      <c r="I1603" s="116"/>
      <c r="J1603" s="116"/>
      <c r="K1603" s="116"/>
      <c r="L1603" s="116"/>
    </row>
    <row r="1604" spans="9:12" x14ac:dyDescent="0.25">
      <c r="I1604" s="116"/>
      <c r="J1604" s="116"/>
      <c r="K1604" s="116"/>
      <c r="L1604" s="116"/>
    </row>
    <row r="1605" spans="9:12" x14ac:dyDescent="0.25">
      <c r="I1605" s="116"/>
      <c r="J1605" s="116"/>
      <c r="K1605" s="116"/>
      <c r="L1605" s="116"/>
    </row>
    <row r="1606" spans="9:12" x14ac:dyDescent="0.25">
      <c r="I1606" s="116"/>
      <c r="J1606" s="116"/>
      <c r="K1606" s="116"/>
      <c r="L1606" s="116"/>
    </row>
    <row r="1607" spans="9:12" x14ac:dyDescent="0.25">
      <c r="I1607" s="116"/>
      <c r="J1607" s="116"/>
      <c r="K1607" s="116"/>
      <c r="L1607" s="116"/>
    </row>
    <row r="1608" spans="9:12" x14ac:dyDescent="0.25">
      <c r="I1608" s="116"/>
      <c r="J1608" s="116"/>
      <c r="K1608" s="116"/>
      <c r="L1608" s="116"/>
    </row>
    <row r="1609" spans="9:12" x14ac:dyDescent="0.25">
      <c r="I1609" s="116"/>
      <c r="J1609" s="116"/>
      <c r="K1609" s="116"/>
      <c r="L1609" s="116"/>
    </row>
    <row r="1610" spans="9:12" x14ac:dyDescent="0.25">
      <c r="I1610" s="116"/>
      <c r="J1610" s="116"/>
      <c r="K1610" s="116"/>
      <c r="L1610" s="116"/>
    </row>
    <row r="1611" spans="9:12" x14ac:dyDescent="0.25">
      <c r="I1611" s="116"/>
      <c r="J1611" s="116"/>
      <c r="K1611" s="116"/>
      <c r="L1611" s="116"/>
    </row>
    <row r="1612" spans="9:12" x14ac:dyDescent="0.25">
      <c r="I1612" s="116"/>
      <c r="J1612" s="116"/>
      <c r="K1612" s="116"/>
      <c r="L1612" s="116"/>
    </row>
    <row r="1613" spans="9:12" x14ac:dyDescent="0.25">
      <c r="I1613" s="116"/>
      <c r="J1613" s="116"/>
      <c r="K1613" s="116"/>
      <c r="L1613" s="116"/>
    </row>
    <row r="1614" spans="9:12" x14ac:dyDescent="0.25">
      <c r="I1614" s="116"/>
      <c r="J1614" s="116"/>
      <c r="K1614" s="116"/>
      <c r="L1614" s="116"/>
    </row>
    <row r="1615" spans="9:12" x14ac:dyDescent="0.25">
      <c r="I1615" s="116"/>
      <c r="J1615" s="116"/>
      <c r="K1615" s="116"/>
      <c r="L1615" s="116"/>
    </row>
    <row r="1616" spans="9:12" x14ac:dyDescent="0.25">
      <c r="I1616" s="116"/>
      <c r="J1616" s="116"/>
      <c r="K1616" s="116"/>
      <c r="L1616" s="116"/>
    </row>
    <row r="1617" spans="9:12" x14ac:dyDescent="0.25">
      <c r="I1617" s="116"/>
      <c r="J1617" s="116"/>
      <c r="K1617" s="116"/>
      <c r="L1617" s="116"/>
    </row>
    <row r="1618" spans="9:12" x14ac:dyDescent="0.25">
      <c r="I1618" s="116"/>
      <c r="J1618" s="116"/>
      <c r="K1618" s="116"/>
      <c r="L1618" s="116"/>
    </row>
    <row r="1619" spans="9:12" x14ac:dyDescent="0.25">
      <c r="I1619" s="116"/>
      <c r="J1619" s="116"/>
      <c r="K1619" s="116"/>
      <c r="L1619" s="116"/>
    </row>
    <row r="1620" spans="9:12" x14ac:dyDescent="0.25">
      <c r="I1620" s="116"/>
      <c r="J1620" s="116"/>
      <c r="K1620" s="116"/>
      <c r="L1620" s="116"/>
    </row>
    <row r="1621" spans="9:12" x14ac:dyDescent="0.25">
      <c r="I1621" s="116"/>
      <c r="J1621" s="116"/>
      <c r="K1621" s="116"/>
      <c r="L1621" s="116"/>
    </row>
    <row r="1622" spans="9:12" x14ac:dyDescent="0.25">
      <c r="I1622" s="116"/>
      <c r="J1622" s="116"/>
      <c r="K1622" s="116"/>
      <c r="L1622" s="116"/>
    </row>
    <row r="1623" spans="9:12" x14ac:dyDescent="0.25">
      <c r="I1623" s="116"/>
      <c r="J1623" s="116"/>
      <c r="K1623" s="116"/>
      <c r="L1623" s="116"/>
    </row>
    <row r="1624" spans="9:12" x14ac:dyDescent="0.25">
      <c r="I1624" s="116"/>
      <c r="J1624" s="116"/>
      <c r="K1624" s="116"/>
      <c r="L1624" s="116"/>
    </row>
    <row r="1625" spans="9:12" x14ac:dyDescent="0.25">
      <c r="I1625" s="116"/>
      <c r="J1625" s="116"/>
      <c r="K1625" s="116"/>
      <c r="L1625" s="116"/>
    </row>
    <row r="1626" spans="9:12" x14ac:dyDescent="0.25">
      <c r="I1626" s="116"/>
      <c r="J1626" s="116"/>
      <c r="K1626" s="116"/>
      <c r="L1626" s="116"/>
    </row>
    <row r="1627" spans="9:12" x14ac:dyDescent="0.25">
      <c r="I1627" s="116"/>
      <c r="J1627" s="116"/>
      <c r="K1627" s="116"/>
      <c r="L1627" s="116"/>
    </row>
    <row r="1628" spans="9:12" x14ac:dyDescent="0.25">
      <c r="I1628" s="116"/>
      <c r="J1628" s="116"/>
      <c r="K1628" s="116"/>
      <c r="L1628" s="116"/>
    </row>
    <row r="1629" spans="9:12" x14ac:dyDescent="0.25">
      <c r="I1629" s="116"/>
      <c r="J1629" s="116"/>
      <c r="K1629" s="116"/>
      <c r="L1629" s="116"/>
    </row>
    <row r="1630" spans="9:12" x14ac:dyDescent="0.25">
      <c r="I1630" s="116"/>
      <c r="J1630" s="116"/>
      <c r="K1630" s="116"/>
      <c r="L1630" s="116"/>
    </row>
    <row r="1631" spans="9:12" x14ac:dyDescent="0.25">
      <c r="I1631" s="116"/>
      <c r="J1631" s="116"/>
      <c r="K1631" s="116"/>
      <c r="L1631" s="116"/>
    </row>
    <row r="1632" spans="9:12" x14ac:dyDescent="0.25">
      <c r="I1632" s="116"/>
      <c r="J1632" s="116"/>
      <c r="K1632" s="116"/>
      <c r="L1632" s="116"/>
    </row>
    <row r="1633" spans="9:12" x14ac:dyDescent="0.25">
      <c r="I1633" s="116"/>
      <c r="J1633" s="116"/>
      <c r="K1633" s="116"/>
      <c r="L1633" s="116"/>
    </row>
    <row r="1634" spans="9:12" x14ac:dyDescent="0.25">
      <c r="I1634" s="116"/>
      <c r="J1634" s="116"/>
      <c r="K1634" s="116"/>
      <c r="L1634" s="116"/>
    </row>
    <row r="1635" spans="9:12" x14ac:dyDescent="0.25">
      <c r="I1635" s="116"/>
      <c r="J1635" s="116"/>
      <c r="K1635" s="116"/>
      <c r="L1635" s="116"/>
    </row>
    <row r="1636" spans="9:12" x14ac:dyDescent="0.25">
      <c r="I1636" s="116"/>
      <c r="J1636" s="116"/>
      <c r="K1636" s="116"/>
      <c r="L1636" s="116"/>
    </row>
    <row r="1637" spans="9:12" x14ac:dyDescent="0.25">
      <c r="I1637" s="116"/>
      <c r="J1637" s="116"/>
      <c r="K1637" s="116"/>
      <c r="L1637" s="116"/>
    </row>
    <row r="1638" spans="9:12" x14ac:dyDescent="0.25">
      <c r="I1638" s="116"/>
      <c r="J1638" s="116"/>
      <c r="K1638" s="116"/>
      <c r="L1638" s="116"/>
    </row>
    <row r="1639" spans="9:12" x14ac:dyDescent="0.25">
      <c r="I1639" s="116"/>
      <c r="J1639" s="116"/>
      <c r="K1639" s="116"/>
      <c r="L1639" s="116"/>
    </row>
    <row r="1640" spans="9:12" x14ac:dyDescent="0.25">
      <c r="I1640" s="116"/>
      <c r="J1640" s="116"/>
      <c r="K1640" s="116"/>
      <c r="L1640" s="116"/>
    </row>
    <row r="1641" spans="9:12" x14ac:dyDescent="0.25">
      <c r="I1641" s="116"/>
      <c r="J1641" s="116"/>
      <c r="K1641" s="116"/>
      <c r="L1641" s="116"/>
    </row>
    <row r="1642" spans="9:12" x14ac:dyDescent="0.25">
      <c r="I1642" s="116"/>
      <c r="J1642" s="116"/>
      <c r="K1642" s="116"/>
      <c r="L1642" s="116"/>
    </row>
    <row r="1643" spans="9:12" x14ac:dyDescent="0.25">
      <c r="I1643" s="116"/>
      <c r="J1643" s="116"/>
      <c r="K1643" s="116"/>
      <c r="L1643" s="116"/>
    </row>
    <row r="1644" spans="9:12" x14ac:dyDescent="0.25">
      <c r="I1644" s="116"/>
      <c r="J1644" s="116"/>
      <c r="K1644" s="116"/>
      <c r="L1644" s="116"/>
    </row>
    <row r="1645" spans="9:12" x14ac:dyDescent="0.25">
      <c r="I1645" s="116"/>
      <c r="J1645" s="116"/>
      <c r="K1645" s="116"/>
      <c r="L1645" s="116"/>
    </row>
    <row r="1646" spans="9:12" x14ac:dyDescent="0.25">
      <c r="I1646" s="116"/>
      <c r="J1646" s="116"/>
      <c r="K1646" s="116"/>
      <c r="L1646" s="116"/>
    </row>
    <row r="1647" spans="9:12" x14ac:dyDescent="0.25">
      <c r="I1647" s="116"/>
      <c r="J1647" s="116"/>
      <c r="K1647" s="116"/>
      <c r="L1647" s="116"/>
    </row>
    <row r="1648" spans="9:12" x14ac:dyDescent="0.25">
      <c r="I1648" s="116"/>
      <c r="J1648" s="116"/>
      <c r="K1648" s="116"/>
      <c r="L1648" s="116"/>
    </row>
    <row r="1649" spans="9:12" x14ac:dyDescent="0.25">
      <c r="I1649" s="116"/>
      <c r="J1649" s="116"/>
      <c r="K1649" s="116"/>
      <c r="L1649" s="116"/>
    </row>
    <row r="1650" spans="9:12" x14ac:dyDescent="0.25">
      <c r="I1650" s="116"/>
      <c r="J1650" s="116"/>
      <c r="K1650" s="116"/>
      <c r="L1650" s="116"/>
    </row>
    <row r="1651" spans="9:12" x14ac:dyDescent="0.25">
      <c r="I1651" s="116"/>
      <c r="J1651" s="116"/>
      <c r="K1651" s="116"/>
      <c r="L1651" s="116"/>
    </row>
    <row r="1652" spans="9:12" x14ac:dyDescent="0.25">
      <c r="I1652" s="116"/>
      <c r="J1652" s="116"/>
      <c r="K1652" s="116"/>
      <c r="L1652" s="116"/>
    </row>
    <row r="1653" spans="9:12" x14ac:dyDescent="0.25">
      <c r="I1653" s="116"/>
      <c r="J1653" s="116"/>
      <c r="K1653" s="116"/>
      <c r="L1653" s="116"/>
    </row>
    <row r="1654" spans="9:12" x14ac:dyDescent="0.25">
      <c r="I1654" s="116"/>
      <c r="J1654" s="116"/>
      <c r="K1654" s="116"/>
      <c r="L1654" s="116"/>
    </row>
    <row r="1655" spans="9:12" x14ac:dyDescent="0.25">
      <c r="I1655" s="116"/>
      <c r="J1655" s="116"/>
      <c r="K1655" s="116"/>
      <c r="L1655" s="116"/>
    </row>
    <row r="1656" spans="9:12" x14ac:dyDescent="0.25">
      <c r="I1656" s="116"/>
      <c r="J1656" s="116"/>
      <c r="K1656" s="116"/>
      <c r="L1656" s="116"/>
    </row>
    <row r="1657" spans="9:12" x14ac:dyDescent="0.25">
      <c r="I1657" s="116"/>
      <c r="J1657" s="116"/>
      <c r="K1657" s="116"/>
      <c r="L1657" s="116"/>
    </row>
    <row r="1658" spans="9:12" x14ac:dyDescent="0.25">
      <c r="I1658" s="116"/>
      <c r="J1658" s="116"/>
      <c r="K1658" s="116"/>
      <c r="L1658" s="116"/>
    </row>
    <row r="1659" spans="9:12" x14ac:dyDescent="0.25">
      <c r="I1659" s="116"/>
      <c r="J1659" s="116"/>
      <c r="K1659" s="116"/>
      <c r="L1659" s="116"/>
    </row>
    <row r="1660" spans="9:12" x14ac:dyDescent="0.25">
      <c r="I1660" s="116"/>
      <c r="J1660" s="116"/>
      <c r="K1660" s="116"/>
      <c r="L1660" s="116"/>
    </row>
    <row r="1661" spans="9:12" x14ac:dyDescent="0.25">
      <c r="I1661" s="116"/>
      <c r="J1661" s="116"/>
      <c r="K1661" s="116"/>
      <c r="L1661" s="116"/>
    </row>
    <row r="1662" spans="9:12" x14ac:dyDescent="0.25">
      <c r="I1662" s="116"/>
      <c r="J1662" s="116"/>
      <c r="K1662" s="116"/>
      <c r="L1662" s="116"/>
    </row>
    <row r="1663" spans="9:12" x14ac:dyDescent="0.25">
      <c r="I1663" s="116"/>
      <c r="J1663" s="116"/>
      <c r="K1663" s="116"/>
      <c r="L1663" s="116"/>
    </row>
    <row r="1664" spans="9:12" x14ac:dyDescent="0.25">
      <c r="I1664" s="116"/>
      <c r="J1664" s="116"/>
      <c r="K1664" s="116"/>
      <c r="L1664" s="116"/>
    </row>
    <row r="1665" spans="9:12" x14ac:dyDescent="0.25">
      <c r="I1665" s="116"/>
      <c r="J1665" s="116"/>
      <c r="K1665" s="116"/>
      <c r="L1665" s="116"/>
    </row>
    <row r="1666" spans="9:12" x14ac:dyDescent="0.25">
      <c r="I1666" s="116"/>
      <c r="J1666" s="116"/>
      <c r="K1666" s="116"/>
      <c r="L1666" s="116"/>
    </row>
    <row r="1667" spans="9:12" x14ac:dyDescent="0.25">
      <c r="I1667" s="116"/>
      <c r="J1667" s="116"/>
      <c r="K1667" s="116"/>
      <c r="L1667" s="116"/>
    </row>
    <row r="1668" spans="9:12" x14ac:dyDescent="0.25">
      <c r="I1668" s="116"/>
      <c r="J1668" s="116"/>
      <c r="K1668" s="116"/>
      <c r="L1668" s="116"/>
    </row>
    <row r="1669" spans="9:12" x14ac:dyDescent="0.25">
      <c r="I1669" s="116"/>
      <c r="J1669" s="116"/>
      <c r="K1669" s="116"/>
      <c r="L1669" s="116"/>
    </row>
    <row r="1670" spans="9:12" x14ac:dyDescent="0.25">
      <c r="I1670" s="116"/>
      <c r="J1670" s="116"/>
      <c r="K1670" s="116"/>
      <c r="L1670" s="116"/>
    </row>
    <row r="1671" spans="9:12" x14ac:dyDescent="0.25">
      <c r="I1671" s="116"/>
      <c r="J1671" s="116"/>
      <c r="K1671" s="116"/>
      <c r="L1671" s="116"/>
    </row>
    <row r="1672" spans="9:12" x14ac:dyDescent="0.25">
      <c r="I1672" s="116"/>
      <c r="J1672" s="116"/>
      <c r="K1672" s="116"/>
      <c r="L1672" s="116"/>
    </row>
    <row r="1673" spans="9:12" x14ac:dyDescent="0.25">
      <c r="I1673" s="116"/>
      <c r="J1673" s="116"/>
      <c r="K1673" s="116"/>
      <c r="L1673" s="116"/>
    </row>
    <row r="1674" spans="9:12" x14ac:dyDescent="0.25">
      <c r="I1674" s="116"/>
      <c r="J1674" s="116"/>
      <c r="K1674" s="116"/>
      <c r="L1674" s="116"/>
    </row>
    <row r="1675" spans="9:12" x14ac:dyDescent="0.25">
      <c r="I1675" s="116"/>
      <c r="J1675" s="116"/>
      <c r="K1675" s="116"/>
      <c r="L1675" s="116"/>
    </row>
    <row r="1676" spans="9:12" x14ac:dyDescent="0.25">
      <c r="I1676" s="116"/>
      <c r="J1676" s="116"/>
      <c r="K1676" s="116"/>
      <c r="L1676" s="116"/>
    </row>
    <row r="1677" spans="9:12" x14ac:dyDescent="0.25">
      <c r="I1677" s="116"/>
      <c r="J1677" s="116"/>
      <c r="K1677" s="116"/>
      <c r="L1677" s="116"/>
    </row>
    <row r="1678" spans="9:12" x14ac:dyDescent="0.25">
      <c r="I1678" s="116"/>
      <c r="J1678" s="116"/>
      <c r="K1678" s="116"/>
      <c r="L1678" s="116"/>
    </row>
    <row r="1679" spans="9:12" x14ac:dyDescent="0.25">
      <c r="I1679" s="116"/>
      <c r="J1679" s="116"/>
      <c r="K1679" s="116"/>
      <c r="L1679" s="116"/>
    </row>
    <row r="1680" spans="9:12" x14ac:dyDescent="0.25">
      <c r="I1680" s="116"/>
      <c r="J1680" s="116"/>
      <c r="K1680" s="116"/>
      <c r="L1680" s="116"/>
    </row>
    <row r="1681" spans="9:12" x14ac:dyDescent="0.25">
      <c r="I1681" s="116"/>
      <c r="J1681" s="116"/>
      <c r="K1681" s="116"/>
      <c r="L1681" s="116"/>
    </row>
    <row r="1682" spans="9:12" x14ac:dyDescent="0.25">
      <c r="I1682" s="116"/>
      <c r="J1682" s="116"/>
      <c r="K1682" s="116"/>
      <c r="L1682" s="116"/>
    </row>
    <row r="1683" spans="9:12" x14ac:dyDescent="0.25">
      <c r="I1683" s="116"/>
      <c r="J1683" s="116"/>
      <c r="K1683" s="116"/>
      <c r="L1683" s="116"/>
    </row>
    <row r="1684" spans="9:12" x14ac:dyDescent="0.25">
      <c r="I1684" s="116"/>
      <c r="J1684" s="116"/>
      <c r="K1684" s="116"/>
      <c r="L1684" s="116"/>
    </row>
    <row r="1685" spans="9:12" x14ac:dyDescent="0.25">
      <c r="I1685" s="116"/>
      <c r="J1685" s="116"/>
      <c r="K1685" s="116"/>
      <c r="L1685" s="116"/>
    </row>
    <row r="1686" spans="9:12" x14ac:dyDescent="0.25">
      <c r="I1686" s="116"/>
      <c r="J1686" s="116"/>
      <c r="K1686" s="116"/>
      <c r="L1686" s="116"/>
    </row>
    <row r="1687" spans="9:12" x14ac:dyDescent="0.25">
      <c r="I1687" s="116"/>
      <c r="J1687" s="116"/>
      <c r="K1687" s="116"/>
      <c r="L1687" s="116"/>
    </row>
    <row r="1688" spans="9:12" x14ac:dyDescent="0.25">
      <c r="I1688" s="116"/>
      <c r="J1688" s="116"/>
      <c r="K1688" s="116"/>
      <c r="L1688" s="116"/>
    </row>
    <row r="1689" spans="9:12" x14ac:dyDescent="0.25">
      <c r="I1689" s="116"/>
      <c r="J1689" s="116"/>
      <c r="K1689" s="116"/>
      <c r="L1689" s="116"/>
    </row>
    <row r="1690" spans="9:12" x14ac:dyDescent="0.25">
      <c r="I1690" s="116"/>
      <c r="J1690" s="116"/>
      <c r="K1690" s="116"/>
      <c r="L1690" s="116"/>
    </row>
    <row r="1691" spans="9:12" x14ac:dyDescent="0.25">
      <c r="I1691" s="116"/>
      <c r="J1691" s="116"/>
      <c r="K1691" s="116"/>
      <c r="L1691" s="116"/>
    </row>
    <row r="1692" spans="9:12" x14ac:dyDescent="0.25">
      <c r="I1692" s="116"/>
      <c r="J1692" s="116"/>
      <c r="K1692" s="116"/>
      <c r="L1692" s="116"/>
    </row>
    <row r="1693" spans="9:12" x14ac:dyDescent="0.25">
      <c r="I1693" s="116"/>
      <c r="J1693" s="116"/>
      <c r="K1693" s="116"/>
      <c r="L1693" s="116"/>
    </row>
    <row r="1694" spans="9:12" x14ac:dyDescent="0.25">
      <c r="I1694" s="116"/>
      <c r="J1694" s="116"/>
      <c r="K1694" s="116"/>
      <c r="L1694" s="116"/>
    </row>
    <row r="1695" spans="9:12" x14ac:dyDescent="0.25">
      <c r="I1695" s="116"/>
      <c r="J1695" s="116"/>
      <c r="K1695" s="116"/>
      <c r="L1695" s="116"/>
    </row>
    <row r="1696" spans="9:12" x14ac:dyDescent="0.25">
      <c r="I1696" s="116"/>
      <c r="J1696" s="116"/>
      <c r="K1696" s="116"/>
      <c r="L1696" s="116"/>
    </row>
    <row r="1697" spans="9:12" x14ac:dyDescent="0.25">
      <c r="I1697" s="116"/>
      <c r="J1697" s="116"/>
      <c r="K1697" s="116"/>
      <c r="L1697" s="116"/>
    </row>
    <row r="1698" spans="9:12" x14ac:dyDescent="0.25">
      <c r="I1698" s="116"/>
      <c r="J1698" s="116"/>
      <c r="K1698" s="116"/>
      <c r="L1698" s="116"/>
    </row>
    <row r="1699" spans="9:12" x14ac:dyDescent="0.25">
      <c r="I1699" s="116"/>
      <c r="J1699" s="116"/>
      <c r="K1699" s="116"/>
      <c r="L1699" s="116"/>
    </row>
    <row r="1700" spans="9:12" x14ac:dyDescent="0.25">
      <c r="I1700" s="116"/>
      <c r="J1700" s="116"/>
      <c r="K1700" s="116"/>
      <c r="L1700" s="116"/>
    </row>
    <row r="1701" spans="9:12" x14ac:dyDescent="0.25">
      <c r="I1701" s="116"/>
      <c r="J1701" s="116"/>
      <c r="K1701" s="116"/>
      <c r="L1701" s="116"/>
    </row>
    <row r="1702" spans="9:12" x14ac:dyDescent="0.25">
      <c r="I1702" s="116"/>
      <c r="J1702" s="116"/>
      <c r="K1702" s="116"/>
      <c r="L1702" s="116"/>
    </row>
    <row r="1703" spans="9:12" x14ac:dyDescent="0.25">
      <c r="I1703" s="116"/>
      <c r="J1703" s="116"/>
      <c r="K1703" s="116"/>
      <c r="L1703" s="116"/>
    </row>
    <row r="1704" spans="9:12" x14ac:dyDescent="0.25">
      <c r="I1704" s="116"/>
      <c r="J1704" s="116"/>
      <c r="K1704" s="116"/>
      <c r="L1704" s="116"/>
    </row>
    <row r="1705" spans="9:12" x14ac:dyDescent="0.25">
      <c r="I1705" s="116"/>
      <c r="J1705" s="116"/>
      <c r="K1705" s="116"/>
      <c r="L1705" s="116"/>
    </row>
    <row r="1706" spans="9:12" x14ac:dyDescent="0.25">
      <c r="I1706" s="116"/>
      <c r="J1706" s="116"/>
      <c r="K1706" s="116"/>
      <c r="L1706" s="116"/>
    </row>
    <row r="1707" spans="9:12" x14ac:dyDescent="0.25">
      <c r="I1707" s="116"/>
      <c r="J1707" s="116"/>
      <c r="K1707" s="116"/>
      <c r="L1707" s="116"/>
    </row>
    <row r="1708" spans="9:12" x14ac:dyDescent="0.25">
      <c r="I1708" s="116"/>
      <c r="J1708" s="116"/>
      <c r="K1708" s="116"/>
      <c r="L1708" s="116"/>
    </row>
    <row r="1709" spans="9:12" x14ac:dyDescent="0.25">
      <c r="I1709" s="116"/>
      <c r="J1709" s="116"/>
      <c r="K1709" s="116"/>
      <c r="L1709" s="116"/>
    </row>
    <row r="1710" spans="9:12" x14ac:dyDescent="0.25">
      <c r="I1710" s="116"/>
      <c r="J1710" s="116"/>
      <c r="K1710" s="116"/>
      <c r="L1710" s="116"/>
    </row>
    <row r="1711" spans="9:12" x14ac:dyDescent="0.25">
      <c r="I1711" s="116"/>
      <c r="J1711" s="116"/>
      <c r="K1711" s="116"/>
      <c r="L1711" s="116"/>
    </row>
    <row r="1712" spans="9:12" x14ac:dyDescent="0.25">
      <c r="I1712" s="116"/>
      <c r="J1712" s="116"/>
      <c r="K1712" s="116"/>
      <c r="L1712" s="116"/>
    </row>
    <row r="1713" spans="9:12" x14ac:dyDescent="0.25">
      <c r="I1713" s="116"/>
      <c r="J1713" s="116"/>
      <c r="K1713" s="116"/>
      <c r="L1713" s="116"/>
    </row>
    <row r="1714" spans="9:12" x14ac:dyDescent="0.25">
      <c r="I1714" s="116"/>
      <c r="J1714" s="116"/>
      <c r="K1714" s="116"/>
      <c r="L1714" s="116"/>
    </row>
    <row r="1715" spans="9:12" x14ac:dyDescent="0.25">
      <c r="I1715" s="116"/>
      <c r="J1715" s="116"/>
      <c r="K1715" s="116"/>
      <c r="L1715" s="116"/>
    </row>
    <row r="1716" spans="9:12" x14ac:dyDescent="0.25">
      <c r="I1716" s="116"/>
      <c r="J1716" s="116"/>
      <c r="K1716" s="116"/>
      <c r="L1716" s="116"/>
    </row>
    <row r="1717" spans="9:12" x14ac:dyDescent="0.25">
      <c r="I1717" s="116"/>
      <c r="J1717" s="116"/>
      <c r="K1717" s="116"/>
      <c r="L1717" s="116"/>
    </row>
    <row r="1718" spans="9:12" x14ac:dyDescent="0.25">
      <c r="I1718" s="116"/>
      <c r="J1718" s="116"/>
      <c r="K1718" s="116"/>
      <c r="L1718" s="116"/>
    </row>
    <row r="1719" spans="9:12" x14ac:dyDescent="0.25">
      <c r="I1719" s="116"/>
      <c r="J1719" s="116"/>
      <c r="K1719" s="116"/>
      <c r="L1719" s="116"/>
    </row>
    <row r="1720" spans="9:12" x14ac:dyDescent="0.25">
      <c r="I1720" s="116"/>
      <c r="J1720" s="116"/>
      <c r="K1720" s="116"/>
      <c r="L1720" s="116"/>
    </row>
    <row r="1721" spans="9:12" x14ac:dyDescent="0.25">
      <c r="I1721" s="116"/>
      <c r="J1721" s="116"/>
      <c r="K1721" s="116"/>
      <c r="L1721" s="116"/>
    </row>
    <row r="1722" spans="9:12" x14ac:dyDescent="0.25">
      <c r="I1722" s="116"/>
      <c r="J1722" s="116"/>
      <c r="K1722" s="116"/>
      <c r="L1722" s="116"/>
    </row>
    <row r="1723" spans="9:12" x14ac:dyDescent="0.25">
      <c r="I1723" s="116"/>
      <c r="J1723" s="116"/>
      <c r="K1723" s="116"/>
      <c r="L1723" s="116"/>
    </row>
    <row r="1724" spans="9:12" x14ac:dyDescent="0.25">
      <c r="I1724" s="116"/>
      <c r="J1724" s="116"/>
      <c r="K1724" s="116"/>
      <c r="L1724" s="116"/>
    </row>
    <row r="1725" spans="9:12" x14ac:dyDescent="0.25">
      <c r="I1725" s="116"/>
      <c r="J1725" s="116"/>
      <c r="K1725" s="116"/>
      <c r="L1725" s="116"/>
    </row>
    <row r="1726" spans="9:12" x14ac:dyDescent="0.25">
      <c r="I1726" s="116"/>
      <c r="J1726" s="116"/>
      <c r="K1726" s="116"/>
      <c r="L1726" s="116"/>
    </row>
    <row r="1727" spans="9:12" x14ac:dyDescent="0.25">
      <c r="I1727" s="116"/>
      <c r="J1727" s="116"/>
      <c r="K1727" s="116"/>
      <c r="L1727" s="116"/>
    </row>
    <row r="1728" spans="9:12" x14ac:dyDescent="0.25">
      <c r="I1728" s="116"/>
      <c r="J1728" s="116"/>
      <c r="K1728" s="116"/>
      <c r="L1728" s="116"/>
    </row>
    <row r="1729" spans="9:12" x14ac:dyDescent="0.25">
      <c r="I1729" s="116"/>
      <c r="J1729" s="116"/>
      <c r="K1729" s="116"/>
      <c r="L1729" s="116"/>
    </row>
    <row r="1730" spans="9:12" x14ac:dyDescent="0.25">
      <c r="I1730" s="116"/>
      <c r="J1730" s="116"/>
      <c r="K1730" s="116"/>
      <c r="L1730" s="116"/>
    </row>
    <row r="1731" spans="9:12" x14ac:dyDescent="0.25">
      <c r="I1731" s="116"/>
      <c r="J1731" s="116"/>
      <c r="K1731" s="116"/>
      <c r="L1731" s="116"/>
    </row>
    <row r="1732" spans="9:12" x14ac:dyDescent="0.25">
      <c r="I1732" s="116"/>
      <c r="J1732" s="116"/>
      <c r="K1732" s="116"/>
      <c r="L1732" s="116"/>
    </row>
    <row r="1733" spans="9:12" x14ac:dyDescent="0.25">
      <c r="I1733" s="116"/>
      <c r="J1733" s="116"/>
      <c r="K1733" s="116"/>
      <c r="L1733" s="116"/>
    </row>
    <row r="1734" spans="9:12" x14ac:dyDescent="0.25">
      <c r="I1734" s="116"/>
      <c r="J1734" s="116"/>
      <c r="K1734" s="116"/>
      <c r="L1734" s="116"/>
    </row>
    <row r="1735" spans="9:12" x14ac:dyDescent="0.25">
      <c r="I1735" s="116"/>
      <c r="J1735" s="116"/>
      <c r="K1735" s="116"/>
      <c r="L1735" s="116"/>
    </row>
    <row r="1736" spans="9:12" x14ac:dyDescent="0.25">
      <c r="I1736" s="116"/>
      <c r="J1736" s="116"/>
      <c r="K1736" s="116"/>
      <c r="L1736" s="116"/>
    </row>
    <row r="1737" spans="9:12" x14ac:dyDescent="0.25">
      <c r="I1737" s="116"/>
      <c r="J1737" s="116"/>
      <c r="K1737" s="116"/>
      <c r="L1737" s="116"/>
    </row>
    <row r="1738" spans="9:12" x14ac:dyDescent="0.25">
      <c r="I1738" s="116"/>
      <c r="J1738" s="116"/>
      <c r="K1738" s="116"/>
      <c r="L1738" s="116"/>
    </row>
    <row r="1739" spans="9:12" x14ac:dyDescent="0.25">
      <c r="I1739" s="116"/>
      <c r="J1739" s="116"/>
      <c r="K1739" s="116"/>
      <c r="L1739" s="116"/>
    </row>
    <row r="1740" spans="9:12" x14ac:dyDescent="0.25">
      <c r="I1740" s="116"/>
      <c r="J1740" s="116"/>
      <c r="K1740" s="116"/>
      <c r="L1740" s="116"/>
    </row>
    <row r="1741" spans="9:12" x14ac:dyDescent="0.25">
      <c r="I1741" s="116"/>
      <c r="J1741" s="116"/>
      <c r="K1741" s="116"/>
      <c r="L1741" s="116"/>
    </row>
    <row r="1742" spans="9:12" x14ac:dyDescent="0.25">
      <c r="I1742" s="116"/>
      <c r="J1742" s="116"/>
      <c r="K1742" s="116"/>
      <c r="L1742" s="116"/>
    </row>
    <row r="1743" spans="9:12" x14ac:dyDescent="0.25">
      <c r="I1743" s="116"/>
      <c r="J1743" s="116"/>
      <c r="K1743" s="116"/>
      <c r="L1743" s="116"/>
    </row>
    <row r="1744" spans="9:12" x14ac:dyDescent="0.25">
      <c r="I1744" s="116"/>
      <c r="J1744" s="116"/>
      <c r="K1744" s="116"/>
      <c r="L1744" s="116"/>
    </row>
    <row r="1745" spans="9:12" x14ac:dyDescent="0.25">
      <c r="I1745" s="116"/>
      <c r="J1745" s="116"/>
      <c r="K1745" s="116"/>
      <c r="L1745" s="116"/>
    </row>
    <row r="1746" spans="9:12" x14ac:dyDescent="0.25">
      <c r="I1746" s="116"/>
      <c r="J1746" s="116"/>
      <c r="K1746" s="116"/>
      <c r="L1746" s="116"/>
    </row>
    <row r="1747" spans="9:12" x14ac:dyDescent="0.25">
      <c r="I1747" s="116"/>
      <c r="J1747" s="116"/>
      <c r="K1747" s="116"/>
      <c r="L1747" s="116"/>
    </row>
    <row r="1748" spans="9:12" x14ac:dyDescent="0.25">
      <c r="I1748" s="116"/>
      <c r="J1748" s="116"/>
      <c r="K1748" s="116"/>
      <c r="L1748" s="116"/>
    </row>
    <row r="1749" spans="9:12" x14ac:dyDescent="0.25">
      <c r="I1749" s="116"/>
      <c r="J1749" s="116"/>
      <c r="K1749" s="116"/>
      <c r="L1749" s="116"/>
    </row>
    <row r="1750" spans="9:12" x14ac:dyDescent="0.25">
      <c r="I1750" s="116"/>
      <c r="J1750" s="116"/>
      <c r="K1750" s="116"/>
      <c r="L1750" s="116"/>
    </row>
    <row r="1751" spans="9:12" x14ac:dyDescent="0.25">
      <c r="I1751" s="116"/>
      <c r="J1751" s="116"/>
      <c r="K1751" s="116"/>
      <c r="L1751" s="116"/>
    </row>
    <row r="1752" spans="9:12" x14ac:dyDescent="0.25">
      <c r="I1752" s="116"/>
      <c r="J1752" s="116"/>
      <c r="K1752" s="116"/>
      <c r="L1752" s="116"/>
    </row>
    <row r="1753" spans="9:12" x14ac:dyDescent="0.25">
      <c r="I1753" s="116"/>
      <c r="J1753" s="116"/>
      <c r="K1753" s="116"/>
      <c r="L1753" s="116"/>
    </row>
    <row r="1754" spans="9:12" x14ac:dyDescent="0.25">
      <c r="I1754" s="116"/>
      <c r="J1754" s="116"/>
      <c r="K1754" s="116"/>
      <c r="L1754" s="116"/>
    </row>
    <row r="1755" spans="9:12" x14ac:dyDescent="0.25">
      <c r="I1755" s="116"/>
      <c r="J1755" s="116"/>
      <c r="K1755" s="116"/>
      <c r="L1755" s="116"/>
    </row>
    <row r="1756" spans="9:12" x14ac:dyDescent="0.25">
      <c r="I1756" s="116"/>
      <c r="J1756" s="116"/>
      <c r="K1756" s="116"/>
      <c r="L1756" s="116"/>
    </row>
    <row r="1757" spans="9:12" x14ac:dyDescent="0.25">
      <c r="I1757" s="116"/>
      <c r="J1757" s="116"/>
      <c r="K1757" s="116"/>
      <c r="L1757" s="116"/>
    </row>
    <row r="1758" spans="9:12" x14ac:dyDescent="0.25">
      <c r="I1758" s="116"/>
      <c r="J1758" s="116"/>
      <c r="K1758" s="116"/>
      <c r="L1758" s="116"/>
    </row>
    <row r="1759" spans="9:12" x14ac:dyDescent="0.25">
      <c r="I1759" s="116"/>
      <c r="J1759" s="116"/>
      <c r="K1759" s="116"/>
      <c r="L1759" s="116"/>
    </row>
    <row r="1760" spans="9:12" x14ac:dyDescent="0.25">
      <c r="I1760" s="116"/>
      <c r="J1760" s="116"/>
      <c r="K1760" s="116"/>
      <c r="L1760" s="116"/>
    </row>
    <row r="1761" spans="9:12" x14ac:dyDescent="0.25">
      <c r="I1761" s="116"/>
      <c r="J1761" s="116"/>
      <c r="K1761" s="116"/>
      <c r="L1761" s="116"/>
    </row>
    <row r="1762" spans="9:12" x14ac:dyDescent="0.25">
      <c r="I1762" s="116"/>
      <c r="J1762" s="116"/>
      <c r="K1762" s="116"/>
      <c r="L1762" s="116"/>
    </row>
    <row r="1763" spans="9:12" x14ac:dyDescent="0.25">
      <c r="I1763" s="116"/>
      <c r="J1763" s="116"/>
      <c r="K1763" s="116"/>
      <c r="L1763" s="116"/>
    </row>
    <row r="1764" spans="9:12" x14ac:dyDescent="0.25">
      <c r="I1764" s="116"/>
      <c r="J1764" s="116"/>
      <c r="K1764" s="116"/>
      <c r="L1764" s="116"/>
    </row>
    <row r="1765" spans="9:12" x14ac:dyDescent="0.25">
      <c r="I1765" s="116"/>
      <c r="J1765" s="116"/>
      <c r="K1765" s="116"/>
      <c r="L1765" s="116"/>
    </row>
    <row r="1766" spans="9:12" x14ac:dyDescent="0.25">
      <c r="I1766" s="116"/>
      <c r="J1766" s="116"/>
      <c r="K1766" s="116"/>
      <c r="L1766" s="116"/>
    </row>
    <row r="1767" spans="9:12" x14ac:dyDescent="0.25">
      <c r="I1767" s="116"/>
      <c r="J1767" s="116"/>
      <c r="K1767" s="116"/>
      <c r="L1767" s="116"/>
    </row>
    <row r="1768" spans="9:12" x14ac:dyDescent="0.25">
      <c r="I1768" s="116"/>
      <c r="J1768" s="116"/>
      <c r="K1768" s="116"/>
      <c r="L1768" s="116"/>
    </row>
    <row r="1769" spans="9:12" x14ac:dyDescent="0.25">
      <c r="I1769" s="116"/>
      <c r="J1769" s="116"/>
      <c r="K1769" s="116"/>
      <c r="L1769" s="116"/>
    </row>
    <row r="1770" spans="9:12" x14ac:dyDescent="0.25">
      <c r="I1770" s="116"/>
      <c r="J1770" s="116"/>
      <c r="K1770" s="116"/>
      <c r="L1770" s="116"/>
    </row>
    <row r="1771" spans="9:12" x14ac:dyDescent="0.25">
      <c r="I1771" s="116"/>
      <c r="J1771" s="116"/>
      <c r="K1771" s="116"/>
      <c r="L1771" s="116"/>
    </row>
    <row r="1772" spans="9:12" x14ac:dyDescent="0.25">
      <c r="I1772" s="116"/>
      <c r="J1772" s="116"/>
      <c r="K1772" s="116"/>
      <c r="L1772" s="116"/>
    </row>
    <row r="1773" spans="9:12" x14ac:dyDescent="0.25">
      <c r="I1773" s="116"/>
      <c r="J1773" s="116"/>
      <c r="K1773" s="116"/>
      <c r="L1773" s="116"/>
    </row>
    <row r="1774" spans="9:12" x14ac:dyDescent="0.25">
      <c r="I1774" s="116"/>
      <c r="J1774" s="116"/>
      <c r="K1774" s="116"/>
      <c r="L1774" s="116"/>
    </row>
    <row r="1775" spans="9:12" x14ac:dyDescent="0.25">
      <c r="I1775" s="116"/>
      <c r="J1775" s="116"/>
      <c r="K1775" s="116"/>
      <c r="L1775" s="116"/>
    </row>
    <row r="1776" spans="9:12" x14ac:dyDescent="0.25">
      <c r="I1776" s="116"/>
      <c r="J1776" s="116"/>
      <c r="K1776" s="116"/>
      <c r="L1776" s="116"/>
    </row>
    <row r="1777" spans="9:12" x14ac:dyDescent="0.25">
      <c r="I1777" s="116"/>
      <c r="J1777" s="116"/>
      <c r="K1777" s="116"/>
      <c r="L1777" s="116"/>
    </row>
    <row r="1778" spans="9:12" x14ac:dyDescent="0.25">
      <c r="I1778" s="116"/>
      <c r="J1778" s="116"/>
      <c r="K1778" s="116"/>
      <c r="L1778" s="116"/>
    </row>
    <row r="1779" spans="9:12" x14ac:dyDescent="0.25">
      <c r="I1779" s="116"/>
      <c r="J1779" s="116"/>
      <c r="K1779" s="116"/>
      <c r="L1779" s="116"/>
    </row>
    <row r="1780" spans="9:12" x14ac:dyDescent="0.25">
      <c r="I1780" s="116"/>
      <c r="J1780" s="116"/>
      <c r="K1780" s="116"/>
      <c r="L1780" s="116"/>
    </row>
    <row r="1781" spans="9:12" x14ac:dyDescent="0.25">
      <c r="I1781" s="116"/>
      <c r="J1781" s="116"/>
      <c r="K1781" s="116"/>
      <c r="L1781" s="116"/>
    </row>
    <row r="1782" spans="9:12" x14ac:dyDescent="0.25">
      <c r="I1782" s="116"/>
      <c r="J1782" s="116"/>
      <c r="K1782" s="116"/>
      <c r="L1782" s="116"/>
    </row>
    <row r="1783" spans="9:12" x14ac:dyDescent="0.25">
      <c r="I1783" s="116"/>
      <c r="J1783" s="116"/>
      <c r="K1783" s="116"/>
      <c r="L1783" s="116"/>
    </row>
    <row r="1784" spans="9:12" x14ac:dyDescent="0.25">
      <c r="I1784" s="116"/>
      <c r="J1784" s="116"/>
      <c r="K1784" s="116"/>
      <c r="L1784" s="116"/>
    </row>
    <row r="1785" spans="9:12" x14ac:dyDescent="0.25">
      <c r="I1785" s="116"/>
      <c r="J1785" s="116"/>
      <c r="K1785" s="116"/>
      <c r="L1785" s="116"/>
    </row>
    <row r="1786" spans="9:12" x14ac:dyDescent="0.25">
      <c r="I1786" s="116"/>
      <c r="J1786" s="116"/>
      <c r="K1786" s="116"/>
      <c r="L1786" s="116"/>
    </row>
    <row r="1787" spans="9:12" x14ac:dyDescent="0.25">
      <c r="I1787" s="116"/>
      <c r="J1787" s="116"/>
      <c r="K1787" s="116"/>
      <c r="L1787" s="116"/>
    </row>
    <row r="1788" spans="9:12" x14ac:dyDescent="0.25">
      <c r="I1788" s="116"/>
      <c r="J1788" s="116"/>
      <c r="K1788" s="116"/>
      <c r="L1788" s="116"/>
    </row>
    <row r="1789" spans="9:12" x14ac:dyDescent="0.25">
      <c r="I1789" s="116"/>
      <c r="J1789" s="116"/>
      <c r="K1789" s="116"/>
      <c r="L1789" s="116"/>
    </row>
    <row r="1790" spans="9:12" x14ac:dyDescent="0.25">
      <c r="I1790" s="116"/>
      <c r="J1790" s="116"/>
      <c r="K1790" s="116"/>
      <c r="L1790" s="116"/>
    </row>
    <row r="1791" spans="9:12" x14ac:dyDescent="0.25">
      <c r="I1791" s="116"/>
      <c r="J1791" s="116"/>
      <c r="K1791" s="116"/>
      <c r="L1791" s="116"/>
    </row>
    <row r="1792" spans="9:12" x14ac:dyDescent="0.25">
      <c r="I1792" s="116"/>
      <c r="J1792" s="116"/>
      <c r="K1792" s="116"/>
      <c r="L1792" s="116"/>
    </row>
    <row r="1793" spans="9:12" x14ac:dyDescent="0.25">
      <c r="I1793" s="116"/>
      <c r="J1793" s="116"/>
      <c r="K1793" s="116"/>
      <c r="L1793" s="116"/>
    </row>
    <row r="1794" spans="9:12" x14ac:dyDescent="0.25">
      <c r="I1794" s="116"/>
      <c r="J1794" s="116"/>
      <c r="K1794" s="116"/>
      <c r="L1794" s="116"/>
    </row>
    <row r="1795" spans="9:12" x14ac:dyDescent="0.25">
      <c r="I1795" s="116"/>
      <c r="J1795" s="116"/>
      <c r="K1795" s="116"/>
      <c r="L1795" s="116"/>
    </row>
    <row r="1796" spans="9:12" x14ac:dyDescent="0.25">
      <c r="I1796" s="116"/>
      <c r="J1796" s="116"/>
      <c r="K1796" s="116"/>
      <c r="L1796" s="116"/>
    </row>
    <row r="1797" spans="9:12" x14ac:dyDescent="0.25">
      <c r="I1797" s="116"/>
      <c r="J1797" s="116"/>
      <c r="K1797" s="116"/>
      <c r="L1797" s="116"/>
    </row>
    <row r="1798" spans="9:12" x14ac:dyDescent="0.25">
      <c r="I1798" s="116"/>
      <c r="J1798" s="116"/>
      <c r="K1798" s="116"/>
      <c r="L1798" s="116"/>
    </row>
    <row r="1799" spans="9:12" x14ac:dyDescent="0.25">
      <c r="I1799" s="116"/>
      <c r="J1799" s="116"/>
      <c r="K1799" s="116"/>
      <c r="L1799" s="116"/>
    </row>
    <row r="1800" spans="9:12" x14ac:dyDescent="0.25">
      <c r="I1800" s="116"/>
      <c r="J1800" s="116"/>
      <c r="K1800" s="116"/>
      <c r="L1800" s="116"/>
    </row>
    <row r="1801" spans="9:12" x14ac:dyDescent="0.25">
      <c r="I1801" s="116"/>
      <c r="J1801" s="116"/>
      <c r="K1801" s="116"/>
      <c r="L1801" s="116"/>
    </row>
    <row r="1802" spans="9:12" x14ac:dyDescent="0.25">
      <c r="I1802" s="116"/>
      <c r="J1802" s="116"/>
      <c r="K1802" s="116"/>
      <c r="L1802" s="116"/>
    </row>
    <row r="1803" spans="9:12" x14ac:dyDescent="0.25">
      <c r="I1803" s="116"/>
      <c r="J1803" s="116"/>
      <c r="K1803" s="116"/>
      <c r="L1803" s="116"/>
    </row>
    <row r="1804" spans="9:12" x14ac:dyDescent="0.25">
      <c r="I1804" s="116"/>
      <c r="J1804" s="116"/>
      <c r="K1804" s="116"/>
      <c r="L1804" s="116"/>
    </row>
    <row r="1805" spans="9:12" x14ac:dyDescent="0.25">
      <c r="I1805" s="116"/>
      <c r="J1805" s="116"/>
      <c r="K1805" s="116"/>
      <c r="L1805" s="116"/>
    </row>
    <row r="1806" spans="9:12" x14ac:dyDescent="0.25">
      <c r="I1806" s="116"/>
      <c r="J1806" s="116"/>
      <c r="K1806" s="116"/>
      <c r="L1806" s="116"/>
    </row>
    <row r="1807" spans="9:12" x14ac:dyDescent="0.25">
      <c r="I1807" s="116"/>
      <c r="J1807" s="116"/>
      <c r="K1807" s="116"/>
      <c r="L1807" s="116"/>
    </row>
    <row r="1808" spans="9:12" x14ac:dyDescent="0.25">
      <c r="I1808" s="116"/>
      <c r="J1808" s="116"/>
      <c r="K1808" s="116"/>
      <c r="L1808" s="116"/>
    </row>
    <row r="1809" spans="9:12" x14ac:dyDescent="0.25">
      <c r="I1809" s="116"/>
      <c r="J1809" s="116"/>
      <c r="K1809" s="116"/>
      <c r="L1809" s="116"/>
    </row>
    <row r="1810" spans="9:12" x14ac:dyDescent="0.25">
      <c r="I1810" s="116"/>
      <c r="J1810" s="116"/>
      <c r="K1810" s="116"/>
      <c r="L1810" s="116"/>
    </row>
    <row r="1811" spans="9:12" x14ac:dyDescent="0.25">
      <c r="I1811" s="116"/>
      <c r="J1811" s="116"/>
      <c r="K1811" s="116"/>
      <c r="L1811" s="116"/>
    </row>
    <row r="1812" spans="9:12" x14ac:dyDescent="0.25">
      <c r="I1812" s="116"/>
      <c r="J1812" s="116"/>
      <c r="K1812" s="116"/>
      <c r="L1812" s="116"/>
    </row>
    <row r="1813" spans="9:12" x14ac:dyDescent="0.25">
      <c r="I1813" s="116"/>
      <c r="J1813" s="116"/>
      <c r="K1813" s="116"/>
      <c r="L1813" s="116"/>
    </row>
    <row r="1814" spans="9:12" x14ac:dyDescent="0.25">
      <c r="I1814" s="116"/>
      <c r="J1814" s="116"/>
      <c r="K1814" s="116"/>
      <c r="L1814" s="116"/>
    </row>
    <row r="1815" spans="9:12" x14ac:dyDescent="0.25">
      <c r="I1815" s="116"/>
      <c r="J1815" s="116"/>
      <c r="K1815" s="116"/>
      <c r="L1815" s="116"/>
    </row>
    <row r="1816" spans="9:12" x14ac:dyDescent="0.25">
      <c r="I1816" s="116"/>
      <c r="J1816" s="116"/>
      <c r="K1816" s="116"/>
      <c r="L1816" s="116"/>
    </row>
    <row r="1817" spans="9:12" x14ac:dyDescent="0.25">
      <c r="I1817" s="116"/>
      <c r="J1817" s="116"/>
      <c r="K1817" s="116"/>
      <c r="L1817" s="116"/>
    </row>
    <row r="1818" spans="9:12" x14ac:dyDescent="0.25">
      <c r="I1818" s="116"/>
      <c r="J1818" s="116"/>
      <c r="K1818" s="116"/>
      <c r="L1818" s="116"/>
    </row>
    <row r="1819" spans="9:12" x14ac:dyDescent="0.25">
      <c r="I1819" s="116"/>
      <c r="J1819" s="116"/>
      <c r="K1819" s="116"/>
      <c r="L1819" s="116"/>
    </row>
    <row r="1820" spans="9:12" x14ac:dyDescent="0.25">
      <c r="I1820" s="116"/>
      <c r="J1820" s="116"/>
      <c r="K1820" s="116"/>
      <c r="L1820" s="116"/>
    </row>
    <row r="1821" spans="9:12" x14ac:dyDescent="0.25">
      <c r="I1821" s="116"/>
      <c r="J1821" s="116"/>
      <c r="K1821" s="116"/>
      <c r="L1821" s="116"/>
    </row>
    <row r="1822" spans="9:12" x14ac:dyDescent="0.25">
      <c r="I1822" s="116"/>
      <c r="J1822" s="116"/>
      <c r="K1822" s="116"/>
      <c r="L1822" s="116"/>
    </row>
    <row r="1823" spans="9:12" x14ac:dyDescent="0.25">
      <c r="I1823" s="116"/>
      <c r="J1823" s="116"/>
      <c r="K1823" s="116"/>
      <c r="L1823" s="116"/>
    </row>
    <row r="1824" spans="9:12" x14ac:dyDescent="0.25">
      <c r="I1824" s="116"/>
      <c r="J1824" s="116"/>
      <c r="K1824" s="116"/>
      <c r="L1824" s="116"/>
    </row>
    <row r="1825" spans="9:12" x14ac:dyDescent="0.25">
      <c r="I1825" s="116"/>
      <c r="J1825" s="116"/>
      <c r="K1825" s="116"/>
      <c r="L1825" s="116"/>
    </row>
    <row r="1826" spans="9:12" x14ac:dyDescent="0.25">
      <c r="I1826" s="116"/>
      <c r="J1826" s="116"/>
      <c r="K1826" s="116"/>
      <c r="L1826" s="116"/>
    </row>
    <row r="1827" spans="9:12" x14ac:dyDescent="0.25">
      <c r="I1827" s="116"/>
      <c r="J1827" s="116"/>
      <c r="K1827" s="116"/>
      <c r="L1827" s="116"/>
    </row>
    <row r="1828" spans="9:12" x14ac:dyDescent="0.25">
      <c r="I1828" s="116"/>
      <c r="J1828" s="116"/>
      <c r="K1828" s="116"/>
      <c r="L1828" s="116"/>
    </row>
    <row r="1829" spans="9:12" x14ac:dyDescent="0.25">
      <c r="I1829" s="116"/>
      <c r="J1829" s="116"/>
      <c r="K1829" s="116"/>
      <c r="L1829" s="116"/>
    </row>
    <row r="1830" spans="9:12" x14ac:dyDescent="0.25">
      <c r="I1830" s="116"/>
      <c r="J1830" s="116"/>
      <c r="K1830" s="116"/>
      <c r="L1830" s="116"/>
    </row>
    <row r="1831" spans="9:12" x14ac:dyDescent="0.25">
      <c r="I1831" s="116"/>
      <c r="J1831" s="116"/>
      <c r="K1831" s="116"/>
      <c r="L1831" s="116"/>
    </row>
    <row r="1832" spans="9:12" x14ac:dyDescent="0.25">
      <c r="I1832" s="116"/>
      <c r="J1832" s="116"/>
      <c r="K1832" s="116"/>
      <c r="L1832" s="116"/>
    </row>
    <row r="1833" spans="9:12" x14ac:dyDescent="0.25">
      <c r="I1833" s="116"/>
      <c r="J1833" s="116"/>
      <c r="K1833" s="116"/>
      <c r="L1833" s="116"/>
    </row>
    <row r="1834" spans="9:12" x14ac:dyDescent="0.25">
      <c r="I1834" s="116"/>
      <c r="J1834" s="116"/>
      <c r="K1834" s="116"/>
      <c r="L1834" s="116"/>
    </row>
    <row r="1835" spans="9:12" x14ac:dyDescent="0.25">
      <c r="I1835" s="116"/>
      <c r="J1835" s="116"/>
      <c r="K1835" s="116"/>
      <c r="L1835" s="116"/>
    </row>
    <row r="1836" spans="9:12" x14ac:dyDescent="0.25">
      <c r="I1836" s="116"/>
      <c r="J1836" s="116"/>
      <c r="K1836" s="116"/>
      <c r="L1836" s="116"/>
    </row>
    <row r="1837" spans="9:12" x14ac:dyDescent="0.25">
      <c r="I1837" s="116"/>
      <c r="J1837" s="116"/>
      <c r="K1837" s="116"/>
      <c r="L1837" s="116"/>
    </row>
    <row r="1838" spans="9:12" x14ac:dyDescent="0.25">
      <c r="I1838" s="116"/>
      <c r="J1838" s="116"/>
      <c r="K1838" s="116"/>
      <c r="L1838" s="116"/>
    </row>
    <row r="1839" spans="9:12" x14ac:dyDescent="0.25">
      <c r="I1839" s="116"/>
      <c r="J1839" s="116"/>
      <c r="K1839" s="116"/>
      <c r="L1839" s="116"/>
    </row>
    <row r="1840" spans="9:12" x14ac:dyDescent="0.25">
      <c r="I1840" s="116"/>
      <c r="J1840" s="116"/>
      <c r="K1840" s="116"/>
      <c r="L1840" s="116"/>
    </row>
    <row r="1841" spans="9:12" x14ac:dyDescent="0.25">
      <c r="I1841" s="116"/>
      <c r="J1841" s="116"/>
      <c r="K1841" s="116"/>
      <c r="L1841" s="116"/>
    </row>
    <row r="1842" spans="9:12" x14ac:dyDescent="0.25">
      <c r="I1842" s="116"/>
      <c r="J1842" s="116"/>
      <c r="K1842" s="116"/>
      <c r="L1842" s="116"/>
    </row>
    <row r="1843" spans="9:12" x14ac:dyDescent="0.25">
      <c r="I1843" s="116"/>
      <c r="J1843" s="116"/>
      <c r="K1843" s="116"/>
      <c r="L1843" s="116"/>
    </row>
    <row r="1844" spans="9:12" x14ac:dyDescent="0.25">
      <c r="I1844" s="116"/>
      <c r="J1844" s="116"/>
      <c r="K1844" s="116"/>
      <c r="L1844" s="116"/>
    </row>
    <row r="1845" spans="9:12" x14ac:dyDescent="0.25">
      <c r="I1845" s="116"/>
      <c r="J1845" s="116"/>
      <c r="K1845" s="116"/>
      <c r="L1845" s="116"/>
    </row>
    <row r="1846" spans="9:12" x14ac:dyDescent="0.25">
      <c r="I1846" s="116"/>
      <c r="J1846" s="116"/>
      <c r="K1846" s="116"/>
      <c r="L1846" s="116"/>
    </row>
    <row r="1847" spans="9:12" x14ac:dyDescent="0.25">
      <c r="I1847" s="116"/>
      <c r="J1847" s="116"/>
      <c r="K1847" s="116"/>
      <c r="L1847" s="116"/>
    </row>
    <row r="1848" spans="9:12" x14ac:dyDescent="0.25">
      <c r="I1848" s="116"/>
      <c r="J1848" s="116"/>
      <c r="K1848" s="116"/>
      <c r="L1848" s="116"/>
    </row>
    <row r="1849" spans="9:12" x14ac:dyDescent="0.25">
      <c r="I1849" s="116"/>
      <c r="J1849" s="116"/>
      <c r="K1849" s="116"/>
      <c r="L1849" s="116"/>
    </row>
    <row r="1850" spans="9:12" x14ac:dyDescent="0.25">
      <c r="I1850" s="116"/>
      <c r="J1850" s="116"/>
      <c r="K1850" s="116"/>
      <c r="L1850" s="116"/>
    </row>
    <row r="1851" spans="9:12" x14ac:dyDescent="0.25">
      <c r="I1851" s="116"/>
      <c r="J1851" s="116"/>
      <c r="K1851" s="116"/>
      <c r="L1851" s="116"/>
    </row>
    <row r="1852" spans="9:12" x14ac:dyDescent="0.25">
      <c r="I1852" s="116"/>
      <c r="J1852" s="116"/>
      <c r="K1852" s="116"/>
      <c r="L1852" s="116"/>
    </row>
    <row r="1853" spans="9:12" x14ac:dyDescent="0.25">
      <c r="I1853" s="116"/>
      <c r="J1853" s="116"/>
      <c r="K1853" s="116"/>
      <c r="L1853" s="116"/>
    </row>
    <row r="1854" spans="9:12" x14ac:dyDescent="0.25">
      <c r="I1854" s="116"/>
      <c r="J1854" s="116"/>
      <c r="K1854" s="116"/>
      <c r="L1854" s="116"/>
    </row>
    <row r="1855" spans="9:12" x14ac:dyDescent="0.25">
      <c r="I1855" s="116"/>
      <c r="J1855" s="116"/>
      <c r="K1855" s="116"/>
      <c r="L1855" s="116"/>
    </row>
    <row r="1856" spans="9:12" x14ac:dyDescent="0.25">
      <c r="I1856" s="116"/>
      <c r="J1856" s="116"/>
      <c r="K1856" s="116"/>
      <c r="L1856" s="116"/>
    </row>
    <row r="1857" spans="9:12" x14ac:dyDescent="0.25">
      <c r="I1857" s="116"/>
      <c r="J1857" s="116"/>
      <c r="K1857" s="116"/>
      <c r="L1857" s="116"/>
    </row>
    <row r="1858" spans="9:12" x14ac:dyDescent="0.25">
      <c r="I1858" s="116"/>
      <c r="J1858" s="116"/>
      <c r="K1858" s="116"/>
      <c r="L1858" s="116"/>
    </row>
    <row r="1859" spans="9:12" x14ac:dyDescent="0.25">
      <c r="I1859" s="116"/>
      <c r="J1859" s="116"/>
      <c r="K1859" s="116"/>
      <c r="L1859" s="116"/>
    </row>
    <row r="1860" spans="9:12" x14ac:dyDescent="0.25">
      <c r="I1860" s="116"/>
      <c r="J1860" s="116"/>
      <c r="K1860" s="116"/>
      <c r="L1860" s="116"/>
    </row>
    <row r="1861" spans="9:12" x14ac:dyDescent="0.25">
      <c r="I1861" s="116"/>
      <c r="J1861" s="116"/>
      <c r="K1861" s="116"/>
      <c r="L1861" s="116"/>
    </row>
    <row r="1862" spans="9:12" x14ac:dyDescent="0.25">
      <c r="I1862" s="116"/>
      <c r="J1862" s="116"/>
      <c r="K1862" s="116"/>
      <c r="L1862" s="116"/>
    </row>
    <row r="1863" spans="9:12" x14ac:dyDescent="0.25">
      <c r="I1863" s="116"/>
      <c r="J1863" s="116"/>
      <c r="K1863" s="116"/>
      <c r="L1863" s="116"/>
    </row>
    <row r="1864" spans="9:12" x14ac:dyDescent="0.25">
      <c r="I1864" s="116"/>
      <c r="J1864" s="116"/>
      <c r="K1864" s="116"/>
      <c r="L1864" s="116"/>
    </row>
    <row r="1865" spans="9:12" x14ac:dyDescent="0.25">
      <c r="I1865" s="116"/>
      <c r="J1865" s="116"/>
      <c r="K1865" s="116"/>
      <c r="L1865" s="116"/>
    </row>
    <row r="1866" spans="9:12" x14ac:dyDescent="0.25">
      <c r="I1866" s="116"/>
      <c r="J1866" s="116"/>
      <c r="K1866" s="116"/>
      <c r="L1866" s="116"/>
    </row>
    <row r="1867" spans="9:12" x14ac:dyDescent="0.25">
      <c r="I1867" s="116"/>
      <c r="J1867" s="116"/>
      <c r="K1867" s="116"/>
      <c r="L1867" s="116"/>
    </row>
    <row r="1868" spans="9:12" x14ac:dyDescent="0.25">
      <c r="I1868" s="116"/>
      <c r="J1868" s="116"/>
      <c r="K1868" s="116"/>
      <c r="L1868" s="116"/>
    </row>
    <row r="1869" spans="9:12" x14ac:dyDescent="0.25">
      <c r="I1869" s="116"/>
      <c r="J1869" s="116"/>
      <c r="K1869" s="116"/>
      <c r="L1869" s="116"/>
    </row>
    <row r="1870" spans="9:12" x14ac:dyDescent="0.25">
      <c r="I1870" s="116"/>
      <c r="J1870" s="116"/>
      <c r="K1870" s="116"/>
      <c r="L1870" s="116"/>
    </row>
    <row r="1871" spans="9:12" x14ac:dyDescent="0.25">
      <c r="I1871" s="116"/>
      <c r="J1871" s="116"/>
      <c r="K1871" s="116"/>
      <c r="L1871" s="116"/>
    </row>
    <row r="1872" spans="9:12" x14ac:dyDescent="0.25">
      <c r="I1872" s="116"/>
      <c r="J1872" s="116"/>
      <c r="K1872" s="116"/>
      <c r="L1872" s="116"/>
    </row>
    <row r="1873" spans="9:12" x14ac:dyDescent="0.25">
      <c r="I1873" s="116"/>
      <c r="J1873" s="116"/>
      <c r="K1873" s="116"/>
      <c r="L1873" s="116"/>
    </row>
    <row r="1874" spans="9:12" x14ac:dyDescent="0.25">
      <c r="I1874" s="116"/>
      <c r="J1874" s="116"/>
      <c r="K1874" s="116"/>
      <c r="L1874" s="116"/>
    </row>
    <row r="1875" spans="9:12" x14ac:dyDescent="0.25">
      <c r="I1875" s="116"/>
      <c r="J1875" s="116"/>
      <c r="K1875" s="116"/>
      <c r="L1875" s="116"/>
    </row>
    <row r="1876" spans="9:12" x14ac:dyDescent="0.25">
      <c r="I1876" s="116"/>
      <c r="J1876" s="116"/>
      <c r="K1876" s="116"/>
      <c r="L1876" s="116"/>
    </row>
    <row r="1877" spans="9:12" x14ac:dyDescent="0.25">
      <c r="I1877" s="116"/>
      <c r="J1877" s="116"/>
      <c r="K1877" s="116"/>
      <c r="L1877" s="116"/>
    </row>
    <row r="1878" spans="9:12" x14ac:dyDescent="0.25">
      <c r="I1878" s="116"/>
      <c r="J1878" s="116"/>
      <c r="K1878" s="116"/>
      <c r="L1878" s="116"/>
    </row>
    <row r="1879" spans="9:12" x14ac:dyDescent="0.25">
      <c r="I1879" s="116"/>
      <c r="J1879" s="116"/>
      <c r="K1879" s="116"/>
      <c r="L1879" s="116"/>
    </row>
    <row r="1880" spans="9:12" x14ac:dyDescent="0.25">
      <c r="I1880" s="116"/>
      <c r="J1880" s="116"/>
      <c r="K1880" s="116"/>
      <c r="L1880" s="116"/>
    </row>
    <row r="1881" spans="9:12" x14ac:dyDescent="0.25">
      <c r="I1881" s="116"/>
      <c r="J1881" s="116"/>
      <c r="K1881" s="116"/>
      <c r="L1881" s="116"/>
    </row>
    <row r="1882" spans="9:12" x14ac:dyDescent="0.25">
      <c r="I1882" s="116"/>
      <c r="J1882" s="116"/>
      <c r="K1882" s="116"/>
      <c r="L1882" s="116"/>
    </row>
    <row r="1883" spans="9:12" x14ac:dyDescent="0.25">
      <c r="I1883" s="116"/>
      <c r="J1883" s="116"/>
      <c r="K1883" s="116"/>
      <c r="L1883" s="116"/>
    </row>
    <row r="1884" spans="9:12" x14ac:dyDescent="0.25">
      <c r="I1884" s="116"/>
      <c r="J1884" s="116"/>
      <c r="K1884" s="116"/>
      <c r="L1884" s="116"/>
    </row>
    <row r="1885" spans="9:12" x14ac:dyDescent="0.25">
      <c r="I1885" s="116"/>
      <c r="J1885" s="116"/>
      <c r="K1885" s="116"/>
      <c r="L1885" s="116"/>
    </row>
    <row r="1886" spans="9:12" x14ac:dyDescent="0.25">
      <c r="I1886" s="116"/>
      <c r="J1886" s="116"/>
      <c r="K1886" s="116"/>
      <c r="L1886" s="116"/>
    </row>
    <row r="1887" spans="9:12" x14ac:dyDescent="0.25">
      <c r="I1887" s="116"/>
      <c r="J1887" s="116"/>
      <c r="K1887" s="116"/>
      <c r="L1887" s="116"/>
    </row>
    <row r="1888" spans="9:12" x14ac:dyDescent="0.25">
      <c r="I1888" s="116"/>
      <c r="J1888" s="116"/>
      <c r="K1888" s="116"/>
      <c r="L1888" s="116"/>
    </row>
    <row r="1889" spans="9:12" x14ac:dyDescent="0.25">
      <c r="I1889" s="116"/>
      <c r="J1889" s="116"/>
      <c r="K1889" s="116"/>
      <c r="L1889" s="116"/>
    </row>
    <row r="1890" spans="9:12" x14ac:dyDescent="0.25">
      <c r="I1890" s="116"/>
      <c r="J1890" s="116"/>
      <c r="K1890" s="116"/>
      <c r="L1890" s="116"/>
    </row>
    <row r="1891" spans="9:12" x14ac:dyDescent="0.25">
      <c r="I1891" s="116"/>
      <c r="J1891" s="116"/>
      <c r="K1891" s="116"/>
      <c r="L1891" s="116"/>
    </row>
    <row r="1892" spans="9:12" x14ac:dyDescent="0.25">
      <c r="I1892" s="116"/>
      <c r="J1892" s="116"/>
      <c r="K1892" s="116"/>
      <c r="L1892" s="116"/>
    </row>
    <row r="1893" spans="9:12" x14ac:dyDescent="0.25">
      <c r="I1893" s="116"/>
      <c r="J1893" s="116"/>
      <c r="K1893" s="116"/>
      <c r="L1893" s="116"/>
    </row>
    <row r="1894" spans="9:12" x14ac:dyDescent="0.25">
      <c r="I1894" s="116"/>
      <c r="J1894" s="116"/>
      <c r="K1894" s="116"/>
      <c r="L1894" s="116"/>
    </row>
    <row r="1895" spans="9:12" x14ac:dyDescent="0.25">
      <c r="I1895" s="116"/>
      <c r="J1895" s="116"/>
      <c r="K1895" s="116"/>
      <c r="L1895" s="116"/>
    </row>
    <row r="1896" spans="9:12" x14ac:dyDescent="0.25">
      <c r="I1896" s="116"/>
      <c r="J1896" s="116"/>
      <c r="K1896" s="116"/>
      <c r="L1896" s="116"/>
    </row>
    <row r="1897" spans="9:12" x14ac:dyDescent="0.25">
      <c r="I1897" s="116"/>
      <c r="J1897" s="116"/>
      <c r="K1897" s="116"/>
      <c r="L1897" s="116"/>
    </row>
    <row r="1898" spans="9:12" x14ac:dyDescent="0.25">
      <c r="I1898" s="116"/>
      <c r="J1898" s="116"/>
      <c r="K1898" s="116"/>
      <c r="L1898" s="116"/>
    </row>
    <row r="1899" spans="9:12" x14ac:dyDescent="0.25">
      <c r="I1899" s="116"/>
      <c r="J1899" s="116"/>
      <c r="K1899" s="116"/>
      <c r="L1899" s="116"/>
    </row>
    <row r="1900" spans="9:12" x14ac:dyDescent="0.25">
      <c r="I1900" s="116"/>
      <c r="J1900" s="116"/>
      <c r="K1900" s="116"/>
      <c r="L1900" s="116"/>
    </row>
    <row r="1901" spans="9:12" x14ac:dyDescent="0.25">
      <c r="I1901" s="116"/>
      <c r="J1901" s="116"/>
      <c r="K1901" s="116"/>
      <c r="L1901" s="116"/>
    </row>
    <row r="1902" spans="9:12" x14ac:dyDescent="0.25">
      <c r="I1902" s="116"/>
      <c r="J1902" s="116"/>
      <c r="K1902" s="116"/>
      <c r="L1902" s="116"/>
    </row>
    <row r="1903" spans="9:12" x14ac:dyDescent="0.25">
      <c r="I1903" s="116"/>
      <c r="J1903" s="116"/>
      <c r="K1903" s="116"/>
      <c r="L1903" s="116"/>
    </row>
    <row r="1904" spans="9:12" x14ac:dyDescent="0.25">
      <c r="I1904" s="116"/>
      <c r="J1904" s="116"/>
      <c r="K1904" s="116"/>
      <c r="L1904" s="116"/>
    </row>
    <row r="1905" spans="9:12" x14ac:dyDescent="0.25">
      <c r="I1905" s="116"/>
      <c r="J1905" s="116"/>
      <c r="K1905" s="116"/>
      <c r="L1905" s="116"/>
    </row>
    <row r="1906" spans="9:12" x14ac:dyDescent="0.25">
      <c r="I1906" s="116"/>
      <c r="J1906" s="116"/>
      <c r="K1906" s="116"/>
      <c r="L1906" s="116"/>
    </row>
    <row r="1907" spans="9:12" x14ac:dyDescent="0.25">
      <c r="I1907" s="116"/>
      <c r="J1907" s="116"/>
      <c r="K1907" s="116"/>
      <c r="L1907" s="116"/>
    </row>
    <row r="1908" spans="9:12" x14ac:dyDescent="0.25">
      <c r="I1908" s="116"/>
      <c r="J1908" s="116"/>
      <c r="K1908" s="116"/>
      <c r="L1908" s="116"/>
    </row>
    <row r="1909" spans="9:12" x14ac:dyDescent="0.25">
      <c r="I1909" s="116"/>
      <c r="J1909" s="116"/>
      <c r="K1909" s="116"/>
      <c r="L1909" s="116"/>
    </row>
    <row r="1910" spans="9:12" x14ac:dyDescent="0.25">
      <c r="I1910" s="116"/>
      <c r="J1910" s="116"/>
      <c r="K1910" s="116"/>
      <c r="L1910" s="116"/>
    </row>
    <row r="1911" spans="9:12" x14ac:dyDescent="0.25">
      <c r="I1911" s="116"/>
      <c r="J1911" s="116"/>
      <c r="K1911" s="116"/>
      <c r="L1911" s="116"/>
    </row>
    <row r="1912" spans="9:12" x14ac:dyDescent="0.25">
      <c r="I1912" s="116"/>
      <c r="J1912" s="116"/>
      <c r="K1912" s="116"/>
      <c r="L1912" s="116"/>
    </row>
    <row r="1913" spans="9:12" x14ac:dyDescent="0.25">
      <c r="I1913" s="116"/>
      <c r="J1913" s="116"/>
      <c r="K1913" s="116"/>
      <c r="L1913" s="116"/>
    </row>
    <row r="1914" spans="9:12" x14ac:dyDescent="0.25">
      <c r="I1914" s="116"/>
      <c r="J1914" s="116"/>
      <c r="K1914" s="116"/>
      <c r="L1914" s="116"/>
    </row>
    <row r="1915" spans="9:12" x14ac:dyDescent="0.25">
      <c r="I1915" s="116"/>
      <c r="J1915" s="116"/>
      <c r="K1915" s="116"/>
      <c r="L1915" s="116"/>
    </row>
    <row r="1916" spans="9:12" x14ac:dyDescent="0.25">
      <c r="I1916" s="116"/>
      <c r="J1916" s="116"/>
      <c r="K1916" s="116"/>
      <c r="L1916" s="116"/>
    </row>
    <row r="1917" spans="9:12" x14ac:dyDescent="0.25">
      <c r="I1917" s="116"/>
      <c r="J1917" s="116"/>
      <c r="K1917" s="116"/>
      <c r="L1917" s="116"/>
    </row>
    <row r="1918" spans="9:12" x14ac:dyDescent="0.25">
      <c r="I1918" s="116"/>
      <c r="J1918" s="116"/>
      <c r="K1918" s="116"/>
      <c r="L1918" s="116"/>
    </row>
    <row r="1919" spans="9:12" x14ac:dyDescent="0.25">
      <c r="I1919" s="116"/>
      <c r="J1919" s="116"/>
      <c r="K1919" s="116"/>
      <c r="L1919" s="116"/>
    </row>
    <row r="1920" spans="9:12" x14ac:dyDescent="0.25">
      <c r="I1920" s="116"/>
      <c r="J1920" s="116"/>
      <c r="K1920" s="116"/>
      <c r="L1920" s="116"/>
    </row>
    <row r="1921" spans="9:12" x14ac:dyDescent="0.25">
      <c r="I1921" s="116"/>
      <c r="J1921" s="116"/>
      <c r="K1921" s="116"/>
      <c r="L1921" s="116"/>
    </row>
    <row r="1922" spans="9:12" x14ac:dyDescent="0.25">
      <c r="I1922" s="116"/>
      <c r="J1922" s="116"/>
      <c r="K1922" s="116"/>
      <c r="L1922" s="116"/>
    </row>
    <row r="1923" spans="9:12" x14ac:dyDescent="0.25">
      <c r="I1923" s="116"/>
      <c r="J1923" s="116"/>
      <c r="K1923" s="116"/>
      <c r="L1923" s="116"/>
    </row>
    <row r="1924" spans="9:12" x14ac:dyDescent="0.25">
      <c r="I1924" s="116"/>
      <c r="J1924" s="116"/>
      <c r="K1924" s="116"/>
      <c r="L1924" s="116"/>
    </row>
    <row r="1925" spans="9:12" x14ac:dyDescent="0.25">
      <c r="I1925" s="116"/>
      <c r="J1925" s="116"/>
      <c r="K1925" s="116"/>
      <c r="L1925" s="116"/>
    </row>
    <row r="1926" spans="9:12" x14ac:dyDescent="0.25">
      <c r="I1926" s="116"/>
      <c r="J1926" s="116"/>
      <c r="K1926" s="116"/>
      <c r="L1926" s="116"/>
    </row>
    <row r="1927" spans="9:12" x14ac:dyDescent="0.25">
      <c r="I1927" s="116"/>
      <c r="J1927" s="116"/>
      <c r="K1927" s="116"/>
      <c r="L1927" s="116"/>
    </row>
    <row r="1928" spans="9:12" x14ac:dyDescent="0.25">
      <c r="I1928" s="116"/>
      <c r="J1928" s="116"/>
      <c r="K1928" s="116"/>
      <c r="L1928" s="116"/>
    </row>
    <row r="1929" spans="9:12" x14ac:dyDescent="0.25">
      <c r="I1929" s="116"/>
      <c r="J1929" s="116"/>
      <c r="K1929" s="116"/>
      <c r="L1929" s="116"/>
    </row>
    <row r="1930" spans="9:12" x14ac:dyDescent="0.25">
      <c r="I1930" s="116"/>
      <c r="J1930" s="116"/>
      <c r="K1930" s="116"/>
      <c r="L1930" s="116"/>
    </row>
    <row r="1931" spans="9:12" x14ac:dyDescent="0.25">
      <c r="I1931" s="116"/>
      <c r="J1931" s="116"/>
      <c r="K1931" s="116"/>
      <c r="L1931" s="116"/>
    </row>
    <row r="1932" spans="9:12" x14ac:dyDescent="0.25">
      <c r="I1932" s="116"/>
      <c r="J1932" s="116"/>
      <c r="K1932" s="116"/>
      <c r="L1932" s="116"/>
    </row>
    <row r="1933" spans="9:12" x14ac:dyDescent="0.25">
      <c r="I1933" s="116"/>
      <c r="J1933" s="116"/>
      <c r="K1933" s="116"/>
      <c r="L1933" s="116"/>
    </row>
    <row r="1934" spans="9:12" x14ac:dyDescent="0.25">
      <c r="I1934" s="116"/>
      <c r="J1934" s="116"/>
      <c r="K1934" s="116"/>
      <c r="L1934" s="116"/>
    </row>
    <row r="1935" spans="9:12" x14ac:dyDescent="0.25">
      <c r="I1935" s="116"/>
      <c r="J1935" s="116"/>
      <c r="K1935" s="116"/>
      <c r="L1935" s="116"/>
    </row>
    <row r="1936" spans="9:12" x14ac:dyDescent="0.25">
      <c r="I1936" s="116"/>
      <c r="J1936" s="116"/>
      <c r="K1936" s="116"/>
      <c r="L1936" s="116"/>
    </row>
    <row r="1937" spans="9:12" x14ac:dyDescent="0.25">
      <c r="I1937" s="116"/>
      <c r="J1937" s="116"/>
      <c r="K1937" s="116"/>
      <c r="L1937" s="116"/>
    </row>
    <row r="1938" spans="9:12" x14ac:dyDescent="0.25">
      <c r="I1938" s="116"/>
      <c r="J1938" s="116"/>
      <c r="K1938" s="116"/>
      <c r="L1938" s="116"/>
    </row>
    <row r="1939" spans="9:12" x14ac:dyDescent="0.25">
      <c r="I1939" s="116"/>
      <c r="J1939" s="116"/>
      <c r="K1939" s="116"/>
      <c r="L1939" s="116"/>
    </row>
    <row r="1940" spans="9:12" x14ac:dyDescent="0.25">
      <c r="I1940" s="116"/>
      <c r="J1940" s="116"/>
      <c r="K1940" s="116"/>
      <c r="L1940" s="116"/>
    </row>
    <row r="1941" spans="9:12" x14ac:dyDescent="0.25">
      <c r="I1941" s="116"/>
      <c r="J1941" s="116"/>
      <c r="K1941" s="116"/>
      <c r="L1941" s="116"/>
    </row>
    <row r="1942" spans="9:12" x14ac:dyDescent="0.25">
      <c r="I1942" s="116"/>
      <c r="J1942" s="116"/>
      <c r="K1942" s="116"/>
      <c r="L1942" s="116"/>
    </row>
    <row r="1943" spans="9:12" x14ac:dyDescent="0.25">
      <c r="I1943" s="116"/>
      <c r="J1943" s="116"/>
      <c r="K1943" s="116"/>
      <c r="L1943" s="116"/>
    </row>
    <row r="1944" spans="9:12" x14ac:dyDescent="0.25">
      <c r="I1944" s="116"/>
      <c r="J1944" s="116"/>
      <c r="K1944" s="116"/>
      <c r="L1944" s="116"/>
    </row>
    <row r="1945" spans="9:12" x14ac:dyDescent="0.25">
      <c r="I1945" s="116"/>
      <c r="J1945" s="116"/>
      <c r="K1945" s="116"/>
      <c r="L1945" s="116"/>
    </row>
    <row r="1946" spans="9:12" x14ac:dyDescent="0.25">
      <c r="I1946" s="116"/>
      <c r="J1946" s="116"/>
      <c r="K1946" s="116"/>
      <c r="L1946" s="116"/>
    </row>
    <row r="1947" spans="9:12" x14ac:dyDescent="0.25">
      <c r="I1947" s="116"/>
      <c r="J1947" s="116"/>
      <c r="K1947" s="116"/>
      <c r="L1947" s="116"/>
    </row>
    <row r="1948" spans="9:12" x14ac:dyDescent="0.25">
      <c r="I1948" s="116"/>
      <c r="J1948" s="116"/>
      <c r="K1948" s="116"/>
      <c r="L1948" s="116"/>
    </row>
    <row r="1949" spans="9:12" x14ac:dyDescent="0.25">
      <c r="I1949" s="116"/>
      <c r="J1949" s="116"/>
      <c r="K1949" s="116"/>
      <c r="L1949" s="116"/>
    </row>
    <row r="1950" spans="9:12" x14ac:dyDescent="0.25">
      <c r="I1950" s="116"/>
      <c r="J1950" s="116"/>
      <c r="K1950" s="116"/>
      <c r="L1950" s="116"/>
    </row>
    <row r="1951" spans="9:12" x14ac:dyDescent="0.25">
      <c r="I1951" s="116"/>
      <c r="J1951" s="116"/>
      <c r="K1951" s="116"/>
      <c r="L1951" s="116"/>
    </row>
    <row r="1952" spans="9:12" x14ac:dyDescent="0.25">
      <c r="I1952" s="116"/>
      <c r="J1952" s="116"/>
      <c r="K1952" s="116"/>
      <c r="L1952" s="116"/>
    </row>
    <row r="1953" spans="9:12" x14ac:dyDescent="0.25">
      <c r="I1953" s="116"/>
      <c r="J1953" s="116"/>
      <c r="K1953" s="116"/>
      <c r="L1953" s="116"/>
    </row>
    <row r="1954" spans="9:12" x14ac:dyDescent="0.25">
      <c r="I1954" s="116"/>
      <c r="J1954" s="116"/>
      <c r="K1954" s="116"/>
      <c r="L1954" s="116"/>
    </row>
    <row r="1955" spans="9:12" x14ac:dyDescent="0.25">
      <c r="I1955" s="116"/>
      <c r="J1955" s="116"/>
      <c r="K1955" s="116"/>
      <c r="L1955" s="116"/>
    </row>
    <row r="1956" spans="9:12" x14ac:dyDescent="0.25">
      <c r="I1956" s="116"/>
      <c r="J1956" s="116"/>
      <c r="K1956" s="116"/>
      <c r="L1956" s="116"/>
    </row>
    <row r="1957" spans="9:12" x14ac:dyDescent="0.25">
      <c r="I1957" s="116"/>
      <c r="J1957" s="116"/>
      <c r="K1957" s="116"/>
      <c r="L1957" s="116"/>
    </row>
    <row r="1958" spans="9:12" x14ac:dyDescent="0.25">
      <c r="I1958" s="116"/>
      <c r="J1958" s="116"/>
      <c r="K1958" s="116"/>
      <c r="L1958" s="116"/>
    </row>
    <row r="1959" spans="9:12" x14ac:dyDescent="0.25">
      <c r="I1959" s="116"/>
      <c r="J1959" s="116"/>
      <c r="K1959" s="116"/>
      <c r="L1959" s="116"/>
    </row>
    <row r="1960" spans="9:12" x14ac:dyDescent="0.25">
      <c r="I1960" s="116"/>
      <c r="J1960" s="116"/>
      <c r="K1960" s="116"/>
      <c r="L1960" s="116"/>
    </row>
    <row r="1961" spans="9:12" x14ac:dyDescent="0.25">
      <c r="I1961" s="116"/>
      <c r="J1961" s="116"/>
      <c r="K1961" s="116"/>
      <c r="L1961" s="116"/>
    </row>
    <row r="1962" spans="9:12" x14ac:dyDescent="0.25">
      <c r="I1962" s="116"/>
      <c r="J1962" s="116"/>
      <c r="K1962" s="116"/>
      <c r="L1962" s="116"/>
    </row>
    <row r="1963" spans="9:12" x14ac:dyDescent="0.25">
      <c r="I1963" s="116"/>
      <c r="J1963" s="116"/>
      <c r="K1963" s="116"/>
      <c r="L1963" s="116"/>
    </row>
    <row r="1964" spans="9:12" x14ac:dyDescent="0.25">
      <c r="I1964" s="116"/>
      <c r="J1964" s="116"/>
      <c r="K1964" s="116"/>
      <c r="L1964" s="116"/>
    </row>
    <row r="1965" spans="9:12" x14ac:dyDescent="0.25">
      <c r="I1965" s="116"/>
      <c r="J1965" s="116"/>
      <c r="K1965" s="116"/>
      <c r="L1965" s="116"/>
    </row>
    <row r="1966" spans="9:12" x14ac:dyDescent="0.25">
      <c r="I1966" s="116"/>
      <c r="J1966" s="116"/>
      <c r="K1966" s="116"/>
      <c r="L1966" s="116"/>
    </row>
    <row r="1967" spans="9:12" x14ac:dyDescent="0.25">
      <c r="I1967" s="116"/>
      <c r="J1967" s="116"/>
      <c r="K1967" s="116"/>
      <c r="L1967" s="116"/>
    </row>
    <row r="1968" spans="9:12" x14ac:dyDescent="0.25">
      <c r="I1968" s="116"/>
      <c r="J1968" s="116"/>
      <c r="K1968" s="116"/>
      <c r="L1968" s="116"/>
    </row>
    <row r="1969" spans="9:12" x14ac:dyDescent="0.25">
      <c r="I1969" s="116"/>
      <c r="J1969" s="116"/>
      <c r="K1969" s="116"/>
      <c r="L1969" s="116"/>
    </row>
    <row r="1970" spans="9:12" x14ac:dyDescent="0.25">
      <c r="I1970" s="116"/>
      <c r="J1970" s="116"/>
      <c r="K1970" s="116"/>
      <c r="L1970" s="116"/>
    </row>
    <row r="1971" spans="9:12" x14ac:dyDescent="0.25">
      <c r="I1971" s="116"/>
      <c r="J1971" s="116"/>
      <c r="K1971" s="116"/>
      <c r="L1971" s="116"/>
    </row>
    <row r="1972" spans="9:12" x14ac:dyDescent="0.25">
      <c r="I1972" s="116"/>
      <c r="J1972" s="116"/>
      <c r="K1972" s="116"/>
      <c r="L1972" s="116"/>
    </row>
    <row r="1973" spans="9:12" x14ac:dyDescent="0.25">
      <c r="I1973" s="116"/>
      <c r="J1973" s="116"/>
      <c r="K1973" s="116"/>
      <c r="L1973" s="116"/>
    </row>
    <row r="1974" spans="9:12" x14ac:dyDescent="0.25">
      <c r="I1974" s="116"/>
      <c r="J1974" s="116"/>
      <c r="K1974" s="116"/>
      <c r="L1974" s="116"/>
    </row>
    <row r="1975" spans="9:12" x14ac:dyDescent="0.25">
      <c r="I1975" s="116"/>
      <c r="J1975" s="116"/>
      <c r="K1975" s="116"/>
      <c r="L1975" s="116"/>
    </row>
    <row r="1976" spans="9:12" x14ac:dyDescent="0.25">
      <c r="I1976" s="116"/>
      <c r="J1976" s="116"/>
      <c r="K1976" s="116"/>
      <c r="L1976" s="116"/>
    </row>
    <row r="1977" spans="9:12" x14ac:dyDescent="0.25">
      <c r="I1977" s="116"/>
      <c r="J1977" s="116"/>
      <c r="K1977" s="116"/>
      <c r="L1977" s="116"/>
    </row>
    <row r="1978" spans="9:12" x14ac:dyDescent="0.25">
      <c r="I1978" s="116"/>
      <c r="J1978" s="116"/>
      <c r="K1978" s="116"/>
      <c r="L1978" s="116"/>
    </row>
    <row r="1979" spans="9:12" x14ac:dyDescent="0.25">
      <c r="I1979" s="116"/>
      <c r="J1979" s="116"/>
      <c r="K1979" s="116"/>
      <c r="L1979" s="116"/>
    </row>
    <row r="1980" spans="9:12" x14ac:dyDescent="0.25">
      <c r="I1980" s="116"/>
      <c r="J1980" s="116"/>
      <c r="K1980" s="116"/>
      <c r="L1980" s="116"/>
    </row>
    <row r="1981" spans="9:12" x14ac:dyDescent="0.25">
      <c r="I1981" s="116"/>
      <c r="J1981" s="116"/>
      <c r="K1981" s="116"/>
      <c r="L1981" s="116"/>
    </row>
    <row r="1982" spans="9:12" x14ac:dyDescent="0.25">
      <c r="I1982" s="116"/>
      <c r="J1982" s="116"/>
      <c r="K1982" s="116"/>
      <c r="L1982" s="116"/>
    </row>
    <row r="1983" spans="9:12" x14ac:dyDescent="0.25">
      <c r="I1983" s="116"/>
      <c r="J1983" s="116"/>
      <c r="K1983" s="116"/>
      <c r="L1983" s="116"/>
    </row>
    <row r="1984" spans="9:12" x14ac:dyDescent="0.25">
      <c r="I1984" s="116"/>
      <c r="J1984" s="116"/>
      <c r="K1984" s="116"/>
      <c r="L1984" s="116"/>
    </row>
    <row r="1985" spans="9:12" x14ac:dyDescent="0.25">
      <c r="I1985" s="116"/>
      <c r="J1985" s="116"/>
      <c r="K1985" s="116"/>
      <c r="L1985" s="116"/>
    </row>
    <row r="1986" spans="9:12" x14ac:dyDescent="0.25">
      <c r="I1986" s="116"/>
      <c r="J1986" s="116"/>
      <c r="K1986" s="116"/>
      <c r="L1986" s="116"/>
    </row>
    <row r="1987" spans="9:12" x14ac:dyDescent="0.25">
      <c r="I1987" s="116"/>
      <c r="J1987" s="116"/>
      <c r="K1987" s="116"/>
      <c r="L1987" s="116"/>
    </row>
    <row r="1988" spans="9:12" x14ac:dyDescent="0.25">
      <c r="I1988" s="116"/>
      <c r="J1988" s="116"/>
      <c r="K1988" s="116"/>
      <c r="L1988" s="116"/>
    </row>
    <row r="1989" spans="9:12" x14ac:dyDescent="0.25">
      <c r="I1989" s="116"/>
      <c r="J1989" s="116"/>
      <c r="K1989" s="116"/>
      <c r="L1989" s="116"/>
    </row>
    <row r="1990" spans="9:12" x14ac:dyDescent="0.25">
      <c r="I1990" s="116"/>
      <c r="J1990" s="116"/>
      <c r="K1990" s="116"/>
      <c r="L1990" s="116"/>
    </row>
    <row r="1991" spans="9:12" x14ac:dyDescent="0.25">
      <c r="I1991" s="116"/>
      <c r="J1991" s="116"/>
      <c r="K1991" s="116"/>
      <c r="L1991" s="116"/>
    </row>
    <row r="1992" spans="9:12" x14ac:dyDescent="0.25">
      <c r="I1992" s="116"/>
      <c r="J1992" s="116"/>
      <c r="K1992" s="116"/>
      <c r="L1992" s="116"/>
    </row>
    <row r="1993" spans="9:12" x14ac:dyDescent="0.25">
      <c r="I1993" s="116"/>
      <c r="J1993" s="116"/>
      <c r="K1993" s="116"/>
      <c r="L1993" s="116"/>
    </row>
    <row r="1994" spans="9:12" x14ac:dyDescent="0.25">
      <c r="I1994" s="116"/>
      <c r="J1994" s="116"/>
      <c r="K1994" s="116"/>
      <c r="L1994" s="116"/>
    </row>
    <row r="1995" spans="9:12" x14ac:dyDescent="0.25">
      <c r="I1995" s="116"/>
      <c r="J1995" s="116"/>
      <c r="K1995" s="116"/>
      <c r="L1995" s="116"/>
    </row>
    <row r="1996" spans="9:12" x14ac:dyDescent="0.25">
      <c r="I1996" s="116"/>
      <c r="J1996" s="116"/>
      <c r="K1996" s="116"/>
      <c r="L1996" s="116"/>
    </row>
    <row r="1997" spans="9:12" x14ac:dyDescent="0.25">
      <c r="I1997" s="116"/>
      <c r="J1997" s="116"/>
      <c r="K1997" s="116"/>
      <c r="L1997" s="116"/>
    </row>
    <row r="1998" spans="9:12" x14ac:dyDescent="0.25">
      <c r="I1998" s="116"/>
      <c r="J1998" s="116"/>
      <c r="K1998" s="116"/>
      <c r="L1998" s="116"/>
    </row>
    <row r="1999" spans="9:12" x14ac:dyDescent="0.25">
      <c r="I1999" s="116"/>
      <c r="J1999" s="116"/>
      <c r="K1999" s="116"/>
      <c r="L1999" s="116"/>
    </row>
    <row r="2000" spans="9:12" x14ac:dyDescent="0.25">
      <c r="I2000" s="116"/>
      <c r="J2000" s="116"/>
      <c r="K2000" s="116"/>
      <c r="L2000" s="116"/>
    </row>
    <row r="2001" spans="9:12" x14ac:dyDescent="0.25">
      <c r="I2001" s="116"/>
      <c r="J2001" s="116"/>
      <c r="K2001" s="116"/>
      <c r="L2001" s="116"/>
    </row>
    <row r="2002" spans="9:12" x14ac:dyDescent="0.25">
      <c r="I2002" s="116"/>
      <c r="J2002" s="116"/>
      <c r="K2002" s="116"/>
      <c r="L2002" s="116"/>
    </row>
    <row r="2003" spans="9:12" x14ac:dyDescent="0.25">
      <c r="I2003" s="116"/>
      <c r="J2003" s="116"/>
      <c r="K2003" s="116"/>
      <c r="L2003" s="116"/>
    </row>
    <row r="2004" spans="9:12" x14ac:dyDescent="0.25">
      <c r="I2004" s="116"/>
      <c r="J2004" s="116"/>
      <c r="K2004" s="116"/>
      <c r="L2004" s="116"/>
    </row>
    <row r="2005" spans="9:12" x14ac:dyDescent="0.25">
      <c r="I2005" s="116"/>
      <c r="J2005" s="116"/>
      <c r="K2005" s="116"/>
      <c r="L2005" s="116"/>
    </row>
    <row r="2006" spans="9:12" x14ac:dyDescent="0.25">
      <c r="I2006" s="116"/>
      <c r="J2006" s="116"/>
      <c r="K2006" s="116"/>
      <c r="L2006" s="116"/>
    </row>
    <row r="2007" spans="9:12" x14ac:dyDescent="0.25">
      <c r="I2007" s="116"/>
      <c r="J2007" s="116"/>
      <c r="K2007" s="116"/>
      <c r="L2007" s="116"/>
    </row>
    <row r="2008" spans="9:12" x14ac:dyDescent="0.25">
      <c r="I2008" s="116"/>
      <c r="J2008" s="116"/>
      <c r="K2008" s="116"/>
      <c r="L2008" s="116"/>
    </row>
    <row r="2009" spans="9:12" x14ac:dyDescent="0.25">
      <c r="I2009" s="116"/>
      <c r="J2009" s="116"/>
      <c r="K2009" s="116"/>
      <c r="L2009" s="116"/>
    </row>
    <row r="2010" spans="9:12" x14ac:dyDescent="0.25">
      <c r="I2010" s="116"/>
      <c r="J2010" s="116"/>
      <c r="K2010" s="116"/>
      <c r="L2010" s="116"/>
    </row>
    <row r="2011" spans="9:12" x14ac:dyDescent="0.25">
      <c r="I2011" s="116"/>
      <c r="J2011" s="116"/>
      <c r="K2011" s="116"/>
      <c r="L2011" s="116"/>
    </row>
    <row r="2012" spans="9:12" x14ac:dyDescent="0.25">
      <c r="I2012" s="116"/>
      <c r="J2012" s="116"/>
      <c r="K2012" s="116"/>
      <c r="L2012" s="116"/>
    </row>
    <row r="2013" spans="9:12" x14ac:dyDescent="0.25">
      <c r="I2013" s="116"/>
      <c r="J2013" s="116"/>
      <c r="K2013" s="116"/>
      <c r="L2013" s="116"/>
    </row>
    <row r="2014" spans="9:12" x14ac:dyDescent="0.25">
      <c r="I2014" s="116"/>
      <c r="J2014" s="116"/>
      <c r="K2014" s="116"/>
      <c r="L2014" s="116"/>
    </row>
    <row r="2015" spans="9:12" x14ac:dyDescent="0.25">
      <c r="I2015" s="116"/>
      <c r="J2015" s="116"/>
      <c r="K2015" s="116"/>
      <c r="L2015" s="116"/>
    </row>
    <row r="2016" spans="9:12" x14ac:dyDescent="0.25">
      <c r="I2016" s="116"/>
      <c r="J2016" s="116"/>
      <c r="K2016" s="116"/>
      <c r="L2016" s="116"/>
    </row>
    <row r="2017" spans="9:12" x14ac:dyDescent="0.25">
      <c r="I2017" s="116"/>
      <c r="J2017" s="116"/>
      <c r="K2017" s="116"/>
      <c r="L2017" s="116"/>
    </row>
    <row r="2018" spans="9:12" x14ac:dyDescent="0.25">
      <c r="I2018" s="116"/>
      <c r="J2018" s="116"/>
      <c r="K2018" s="116"/>
      <c r="L2018" s="116"/>
    </row>
    <row r="2019" spans="9:12" x14ac:dyDescent="0.25">
      <c r="I2019" s="116"/>
      <c r="J2019" s="116"/>
      <c r="K2019" s="116"/>
      <c r="L2019" s="116"/>
    </row>
    <row r="2020" spans="9:12" x14ac:dyDescent="0.25">
      <c r="I2020" s="116"/>
      <c r="J2020" s="116"/>
      <c r="K2020" s="116"/>
      <c r="L2020" s="116"/>
    </row>
    <row r="2021" spans="9:12" x14ac:dyDescent="0.25">
      <c r="I2021" s="116"/>
      <c r="J2021" s="116"/>
      <c r="K2021" s="116"/>
      <c r="L2021" s="116"/>
    </row>
    <row r="2022" spans="9:12" x14ac:dyDescent="0.25">
      <c r="I2022" s="116"/>
      <c r="J2022" s="116"/>
      <c r="K2022" s="116"/>
      <c r="L2022" s="116"/>
    </row>
    <row r="2023" spans="9:12" x14ac:dyDescent="0.25">
      <c r="I2023" s="116"/>
      <c r="J2023" s="116"/>
      <c r="K2023" s="116"/>
      <c r="L2023" s="116"/>
    </row>
    <row r="2024" spans="9:12" x14ac:dyDescent="0.25">
      <c r="I2024" s="116"/>
      <c r="J2024" s="116"/>
      <c r="K2024" s="116"/>
      <c r="L2024" s="116"/>
    </row>
    <row r="2025" spans="9:12" x14ac:dyDescent="0.25">
      <c r="I2025" s="116"/>
      <c r="J2025" s="116"/>
      <c r="K2025" s="116"/>
      <c r="L2025" s="116"/>
    </row>
    <row r="2026" spans="9:12" x14ac:dyDescent="0.25">
      <c r="I2026" s="116"/>
      <c r="J2026" s="116"/>
      <c r="K2026" s="116"/>
      <c r="L2026" s="116"/>
    </row>
    <row r="2027" spans="9:12" x14ac:dyDescent="0.25">
      <c r="I2027" s="116"/>
      <c r="J2027" s="116"/>
      <c r="K2027" s="116"/>
      <c r="L2027" s="116"/>
    </row>
    <row r="2028" spans="9:12" x14ac:dyDescent="0.25">
      <c r="I2028" s="116"/>
      <c r="J2028" s="116"/>
      <c r="K2028" s="116"/>
      <c r="L2028" s="116"/>
    </row>
    <row r="2029" spans="9:12" x14ac:dyDescent="0.25">
      <c r="I2029" s="116"/>
      <c r="J2029" s="116"/>
      <c r="K2029" s="116"/>
      <c r="L2029" s="116"/>
    </row>
    <row r="2030" spans="9:12" x14ac:dyDescent="0.25">
      <c r="I2030" s="116"/>
      <c r="J2030" s="116"/>
      <c r="K2030" s="116"/>
      <c r="L2030" s="116"/>
    </row>
    <row r="2031" spans="9:12" x14ac:dyDescent="0.25">
      <c r="I2031" s="116"/>
      <c r="J2031" s="116"/>
      <c r="K2031" s="116"/>
      <c r="L2031" s="116"/>
    </row>
    <row r="2032" spans="9:12" x14ac:dyDescent="0.25">
      <c r="I2032" s="116"/>
      <c r="J2032" s="116"/>
      <c r="K2032" s="116"/>
      <c r="L2032" s="116"/>
    </row>
    <row r="2033" spans="9:12" x14ac:dyDescent="0.25">
      <c r="I2033" s="116"/>
      <c r="J2033" s="116"/>
      <c r="K2033" s="116"/>
      <c r="L2033" s="116"/>
    </row>
    <row r="2034" spans="9:12" x14ac:dyDescent="0.25">
      <c r="I2034" s="116"/>
      <c r="J2034" s="116"/>
      <c r="K2034" s="116"/>
      <c r="L2034" s="116"/>
    </row>
    <row r="2035" spans="9:12" x14ac:dyDescent="0.25">
      <c r="I2035" s="116"/>
      <c r="J2035" s="116"/>
      <c r="K2035" s="116"/>
      <c r="L2035" s="116"/>
    </row>
    <row r="2036" spans="9:12" x14ac:dyDescent="0.25">
      <c r="I2036" s="116"/>
      <c r="J2036" s="116"/>
      <c r="K2036" s="116"/>
      <c r="L2036" s="116"/>
    </row>
    <row r="2037" spans="9:12" x14ac:dyDescent="0.25">
      <c r="I2037" s="116"/>
      <c r="J2037" s="116"/>
      <c r="K2037" s="116"/>
      <c r="L2037" s="116"/>
    </row>
    <row r="2038" spans="9:12" x14ac:dyDescent="0.25">
      <c r="I2038" s="116"/>
      <c r="J2038" s="116"/>
      <c r="K2038" s="116"/>
      <c r="L2038" s="116"/>
    </row>
    <row r="2039" spans="9:12" x14ac:dyDescent="0.25">
      <c r="I2039" s="116"/>
      <c r="J2039" s="116"/>
      <c r="K2039" s="116"/>
      <c r="L2039" s="116"/>
    </row>
    <row r="2040" spans="9:12" x14ac:dyDescent="0.25">
      <c r="I2040" s="116"/>
      <c r="J2040" s="116"/>
      <c r="K2040" s="116"/>
      <c r="L2040" s="116"/>
    </row>
    <row r="2041" spans="9:12" x14ac:dyDescent="0.25">
      <c r="I2041" s="116"/>
      <c r="J2041" s="116"/>
      <c r="K2041" s="116"/>
      <c r="L2041" s="116"/>
    </row>
    <row r="2042" spans="9:12" x14ac:dyDescent="0.25">
      <c r="I2042" s="116"/>
      <c r="J2042" s="116"/>
      <c r="K2042" s="116"/>
      <c r="L2042" s="116"/>
    </row>
    <row r="2043" spans="9:12" x14ac:dyDescent="0.25">
      <c r="I2043" s="116"/>
      <c r="J2043" s="116"/>
      <c r="K2043" s="116"/>
      <c r="L2043" s="116"/>
    </row>
    <row r="2044" spans="9:12" x14ac:dyDescent="0.25">
      <c r="I2044" s="116"/>
      <c r="J2044" s="116"/>
      <c r="K2044" s="116"/>
      <c r="L2044" s="116"/>
    </row>
    <row r="2045" spans="9:12" x14ac:dyDescent="0.25">
      <c r="I2045" s="116"/>
      <c r="J2045" s="116"/>
      <c r="K2045" s="116"/>
      <c r="L2045" s="116"/>
    </row>
    <row r="2046" spans="9:12" x14ac:dyDescent="0.25">
      <c r="I2046" s="116"/>
      <c r="J2046" s="116"/>
      <c r="K2046" s="116"/>
      <c r="L2046" s="116"/>
    </row>
    <row r="2047" spans="9:12" x14ac:dyDescent="0.25">
      <c r="I2047" s="116"/>
      <c r="J2047" s="116"/>
      <c r="K2047" s="116"/>
      <c r="L2047" s="116"/>
    </row>
    <row r="2048" spans="9:12" x14ac:dyDescent="0.25">
      <c r="I2048" s="116"/>
      <c r="J2048" s="116"/>
      <c r="K2048" s="116"/>
      <c r="L2048" s="116"/>
    </row>
    <row r="2049" spans="9:12" x14ac:dyDescent="0.25">
      <c r="I2049" s="116"/>
      <c r="J2049" s="116"/>
      <c r="K2049" s="116"/>
      <c r="L2049" s="116"/>
    </row>
    <row r="2050" spans="9:12" x14ac:dyDescent="0.25">
      <c r="I2050" s="116"/>
      <c r="J2050" s="116"/>
      <c r="K2050" s="116"/>
      <c r="L2050" s="116"/>
    </row>
    <row r="2051" spans="9:12" x14ac:dyDescent="0.25">
      <c r="I2051" s="116"/>
      <c r="J2051" s="116"/>
      <c r="K2051" s="116"/>
      <c r="L2051" s="116"/>
    </row>
    <row r="2052" spans="9:12" x14ac:dyDescent="0.25">
      <c r="I2052" s="116"/>
      <c r="J2052" s="116"/>
      <c r="K2052" s="116"/>
      <c r="L2052" s="116"/>
    </row>
    <row r="2053" spans="9:12" x14ac:dyDescent="0.25">
      <c r="I2053" s="116"/>
      <c r="J2053" s="116"/>
      <c r="K2053" s="116"/>
      <c r="L2053" s="116"/>
    </row>
    <row r="2054" spans="9:12" x14ac:dyDescent="0.25">
      <c r="I2054" s="116"/>
      <c r="J2054" s="116"/>
      <c r="K2054" s="116"/>
      <c r="L2054" s="116"/>
    </row>
    <row r="2055" spans="9:12" x14ac:dyDescent="0.25">
      <c r="I2055" s="116"/>
      <c r="J2055" s="116"/>
      <c r="K2055" s="116"/>
      <c r="L2055" s="116"/>
    </row>
    <row r="2056" spans="9:12" x14ac:dyDescent="0.25">
      <c r="I2056" s="116"/>
      <c r="J2056" s="116"/>
      <c r="K2056" s="116"/>
      <c r="L2056" s="116"/>
    </row>
    <row r="2057" spans="9:12" x14ac:dyDescent="0.25">
      <c r="I2057" s="116"/>
      <c r="J2057" s="116"/>
      <c r="K2057" s="116"/>
      <c r="L2057" s="116"/>
    </row>
    <row r="2058" spans="9:12" x14ac:dyDescent="0.25">
      <c r="I2058" s="116"/>
      <c r="J2058" s="116"/>
      <c r="K2058" s="116"/>
      <c r="L2058" s="116"/>
    </row>
    <row r="2059" spans="9:12" x14ac:dyDescent="0.25">
      <c r="I2059" s="116"/>
      <c r="J2059" s="116"/>
      <c r="K2059" s="116"/>
      <c r="L2059" s="116"/>
    </row>
    <row r="2060" spans="9:12" x14ac:dyDescent="0.25">
      <c r="I2060" s="116"/>
      <c r="J2060" s="116"/>
      <c r="K2060" s="116"/>
      <c r="L2060" s="116"/>
    </row>
    <row r="2061" spans="9:12" x14ac:dyDescent="0.25">
      <c r="I2061" s="116"/>
      <c r="J2061" s="116"/>
      <c r="K2061" s="116"/>
      <c r="L2061" s="116"/>
    </row>
    <row r="2062" spans="9:12" x14ac:dyDescent="0.25">
      <c r="I2062" s="116"/>
      <c r="J2062" s="116"/>
      <c r="K2062" s="116"/>
      <c r="L2062" s="116"/>
    </row>
    <row r="2063" spans="9:12" x14ac:dyDescent="0.25">
      <c r="I2063" s="116"/>
      <c r="J2063" s="116"/>
      <c r="K2063" s="116"/>
      <c r="L2063" s="116"/>
    </row>
    <row r="2064" spans="9:12" x14ac:dyDescent="0.25">
      <c r="I2064" s="116"/>
      <c r="J2064" s="116"/>
      <c r="K2064" s="116"/>
      <c r="L2064" s="116"/>
    </row>
    <row r="2065" spans="9:12" x14ac:dyDescent="0.25">
      <c r="I2065" s="116"/>
      <c r="J2065" s="116"/>
      <c r="K2065" s="116"/>
      <c r="L2065" s="116"/>
    </row>
    <row r="2066" spans="9:12" x14ac:dyDescent="0.25">
      <c r="I2066" s="116"/>
      <c r="J2066" s="116"/>
      <c r="K2066" s="116"/>
      <c r="L2066" s="116"/>
    </row>
    <row r="2067" spans="9:12" x14ac:dyDescent="0.25">
      <c r="I2067" s="116"/>
      <c r="J2067" s="116"/>
      <c r="K2067" s="116"/>
      <c r="L2067" s="116"/>
    </row>
    <row r="2068" spans="9:12" x14ac:dyDescent="0.25">
      <c r="I2068" s="116"/>
      <c r="J2068" s="116"/>
      <c r="K2068" s="116"/>
      <c r="L2068" s="116"/>
    </row>
    <row r="2069" spans="9:12" x14ac:dyDescent="0.25">
      <c r="I2069" s="116"/>
      <c r="J2069" s="116"/>
      <c r="K2069" s="116"/>
      <c r="L2069" s="116"/>
    </row>
    <row r="2070" spans="9:12" x14ac:dyDescent="0.25">
      <c r="I2070" s="116"/>
      <c r="J2070" s="116"/>
      <c r="K2070" s="116"/>
      <c r="L2070" s="116"/>
    </row>
    <row r="2071" spans="9:12" x14ac:dyDescent="0.25">
      <c r="I2071" s="116"/>
      <c r="J2071" s="116"/>
      <c r="K2071" s="116"/>
      <c r="L2071" s="116"/>
    </row>
    <row r="2072" spans="9:12" x14ac:dyDescent="0.25">
      <c r="I2072" s="116"/>
      <c r="J2072" s="116"/>
      <c r="K2072" s="116"/>
      <c r="L2072" s="116"/>
    </row>
    <row r="2073" spans="9:12" x14ac:dyDescent="0.25">
      <c r="I2073" s="116"/>
      <c r="J2073" s="116"/>
      <c r="K2073" s="116"/>
      <c r="L2073" s="116"/>
    </row>
    <row r="2074" spans="9:12" x14ac:dyDescent="0.25">
      <c r="I2074" s="116"/>
      <c r="J2074" s="116"/>
      <c r="K2074" s="116"/>
      <c r="L2074" s="116"/>
    </row>
    <row r="2075" spans="9:12" x14ac:dyDescent="0.25">
      <c r="I2075" s="116"/>
      <c r="J2075" s="116"/>
      <c r="K2075" s="116"/>
      <c r="L2075" s="116"/>
    </row>
    <row r="2076" spans="9:12" x14ac:dyDescent="0.25">
      <c r="I2076" s="116"/>
      <c r="J2076" s="116"/>
      <c r="K2076" s="116"/>
      <c r="L2076" s="116"/>
    </row>
    <row r="2077" spans="9:12" x14ac:dyDescent="0.25">
      <c r="I2077" s="116"/>
      <c r="J2077" s="116"/>
      <c r="K2077" s="116"/>
      <c r="L2077" s="116"/>
    </row>
    <row r="2078" spans="9:12" x14ac:dyDescent="0.25">
      <c r="I2078" s="116"/>
      <c r="J2078" s="116"/>
      <c r="K2078" s="116"/>
      <c r="L2078" s="116"/>
    </row>
    <row r="2079" spans="9:12" x14ac:dyDescent="0.25">
      <c r="I2079" s="116"/>
      <c r="J2079" s="116"/>
      <c r="K2079" s="116"/>
      <c r="L2079" s="116"/>
    </row>
    <row r="2080" spans="9:12" x14ac:dyDescent="0.25">
      <c r="I2080" s="116"/>
      <c r="J2080" s="116"/>
      <c r="K2080" s="116"/>
      <c r="L2080" s="116"/>
    </row>
    <row r="2081" spans="9:12" x14ac:dyDescent="0.25">
      <c r="I2081" s="116"/>
      <c r="J2081" s="116"/>
      <c r="K2081" s="116"/>
      <c r="L2081" s="116"/>
    </row>
    <row r="2082" spans="9:12" x14ac:dyDescent="0.25">
      <c r="I2082" s="116"/>
      <c r="J2082" s="116"/>
      <c r="K2082" s="116"/>
      <c r="L2082" s="116"/>
    </row>
    <row r="2083" spans="9:12" x14ac:dyDescent="0.25">
      <c r="I2083" s="116"/>
      <c r="J2083" s="116"/>
      <c r="K2083" s="116"/>
      <c r="L2083" s="116"/>
    </row>
    <row r="2084" spans="9:12" x14ac:dyDescent="0.25">
      <c r="I2084" s="116"/>
      <c r="J2084" s="116"/>
      <c r="K2084" s="116"/>
      <c r="L2084" s="116"/>
    </row>
    <row r="2085" spans="9:12" x14ac:dyDescent="0.25">
      <c r="I2085" s="116"/>
      <c r="J2085" s="116"/>
      <c r="K2085" s="116"/>
      <c r="L2085" s="116"/>
    </row>
    <row r="2086" spans="9:12" x14ac:dyDescent="0.25">
      <c r="I2086" s="116"/>
      <c r="J2086" s="116"/>
      <c r="K2086" s="116"/>
      <c r="L2086" s="116"/>
    </row>
    <row r="2087" spans="9:12" x14ac:dyDescent="0.25">
      <c r="I2087" s="116"/>
      <c r="J2087" s="116"/>
      <c r="K2087" s="116"/>
      <c r="L2087" s="116"/>
    </row>
    <row r="2088" spans="9:12" x14ac:dyDescent="0.25">
      <c r="I2088" s="116"/>
      <c r="J2088" s="116"/>
      <c r="K2088" s="116"/>
      <c r="L2088" s="116"/>
    </row>
    <row r="2089" spans="9:12" x14ac:dyDescent="0.25">
      <c r="I2089" s="116"/>
      <c r="J2089" s="116"/>
      <c r="K2089" s="116"/>
      <c r="L2089" s="116"/>
    </row>
    <row r="2090" spans="9:12" x14ac:dyDescent="0.25">
      <c r="I2090" s="116"/>
      <c r="J2090" s="116"/>
      <c r="K2090" s="116"/>
      <c r="L2090" s="116"/>
    </row>
    <row r="2091" spans="9:12" x14ac:dyDescent="0.25">
      <c r="I2091" s="116"/>
      <c r="J2091" s="116"/>
      <c r="K2091" s="116"/>
      <c r="L2091" s="116"/>
    </row>
    <row r="2092" spans="9:12" x14ac:dyDescent="0.25">
      <c r="I2092" s="116"/>
      <c r="J2092" s="116"/>
      <c r="K2092" s="116"/>
      <c r="L2092" s="116"/>
    </row>
    <row r="2093" spans="9:12" x14ac:dyDescent="0.25">
      <c r="I2093" s="116"/>
      <c r="J2093" s="116"/>
      <c r="K2093" s="116"/>
      <c r="L2093" s="116"/>
    </row>
    <row r="2094" spans="9:12" x14ac:dyDescent="0.25">
      <c r="I2094" s="116"/>
      <c r="J2094" s="116"/>
      <c r="K2094" s="116"/>
      <c r="L2094" s="116"/>
    </row>
    <row r="2095" spans="9:12" x14ac:dyDescent="0.25">
      <c r="I2095" s="116"/>
      <c r="J2095" s="116"/>
      <c r="K2095" s="116"/>
      <c r="L2095" s="116"/>
    </row>
    <row r="2096" spans="9:12" x14ac:dyDescent="0.25">
      <c r="I2096" s="116"/>
      <c r="J2096" s="116"/>
      <c r="K2096" s="116"/>
      <c r="L2096" s="116"/>
    </row>
    <row r="2097" spans="9:12" x14ac:dyDescent="0.25">
      <c r="I2097" s="116"/>
      <c r="J2097" s="116"/>
      <c r="K2097" s="116"/>
      <c r="L2097" s="116"/>
    </row>
    <row r="2098" spans="9:12" x14ac:dyDescent="0.25">
      <c r="I2098" s="116"/>
      <c r="J2098" s="116"/>
      <c r="K2098" s="116"/>
      <c r="L2098" s="116"/>
    </row>
    <row r="2099" spans="9:12" x14ac:dyDescent="0.25">
      <c r="I2099" s="116"/>
      <c r="J2099" s="116"/>
      <c r="K2099" s="116"/>
      <c r="L2099" s="116"/>
    </row>
    <row r="2100" spans="9:12" x14ac:dyDescent="0.25">
      <c r="I2100" s="116"/>
      <c r="J2100" s="116"/>
      <c r="K2100" s="116"/>
      <c r="L2100" s="116"/>
    </row>
    <row r="2101" spans="9:12" x14ac:dyDescent="0.25">
      <c r="I2101" s="116"/>
      <c r="J2101" s="116"/>
      <c r="K2101" s="116"/>
      <c r="L2101" s="116"/>
    </row>
    <row r="2102" spans="9:12" x14ac:dyDescent="0.25">
      <c r="I2102" s="116"/>
      <c r="J2102" s="116"/>
      <c r="K2102" s="116"/>
      <c r="L2102" s="116"/>
    </row>
    <row r="2103" spans="9:12" x14ac:dyDescent="0.25">
      <c r="I2103" s="116"/>
      <c r="J2103" s="116"/>
      <c r="K2103" s="116"/>
      <c r="L2103" s="116"/>
    </row>
    <row r="2104" spans="9:12" x14ac:dyDescent="0.25">
      <c r="I2104" s="116"/>
      <c r="J2104" s="116"/>
      <c r="K2104" s="116"/>
      <c r="L2104" s="116"/>
    </row>
    <row r="2105" spans="9:12" x14ac:dyDescent="0.25">
      <c r="I2105" s="116"/>
      <c r="J2105" s="116"/>
      <c r="K2105" s="116"/>
      <c r="L2105" s="116"/>
    </row>
    <row r="2106" spans="9:12" x14ac:dyDescent="0.25">
      <c r="I2106" s="116"/>
      <c r="J2106" s="116"/>
      <c r="K2106" s="116"/>
      <c r="L2106" s="116"/>
    </row>
    <row r="2107" spans="9:12" x14ac:dyDescent="0.25">
      <c r="I2107" s="116"/>
      <c r="J2107" s="116"/>
      <c r="K2107" s="116"/>
      <c r="L2107" s="116"/>
    </row>
    <row r="2108" spans="9:12" x14ac:dyDescent="0.25">
      <c r="I2108" s="116"/>
      <c r="J2108" s="116"/>
      <c r="K2108" s="116"/>
      <c r="L2108" s="116"/>
    </row>
    <row r="2109" spans="9:12" x14ac:dyDescent="0.25">
      <c r="I2109" s="116"/>
      <c r="J2109" s="116"/>
      <c r="K2109" s="116"/>
      <c r="L2109" s="116"/>
    </row>
    <row r="2110" spans="9:12" x14ac:dyDescent="0.25">
      <c r="I2110" s="116"/>
      <c r="J2110" s="116"/>
      <c r="K2110" s="116"/>
      <c r="L2110" s="116"/>
    </row>
    <row r="2111" spans="9:12" x14ac:dyDescent="0.25">
      <c r="I2111" s="116"/>
      <c r="J2111" s="116"/>
      <c r="K2111" s="116"/>
      <c r="L2111" s="116"/>
    </row>
    <row r="2112" spans="9:12" x14ac:dyDescent="0.25">
      <c r="I2112" s="116"/>
      <c r="J2112" s="116"/>
      <c r="K2112" s="116"/>
      <c r="L2112" s="116"/>
    </row>
    <row r="2113" spans="9:12" x14ac:dyDescent="0.25">
      <c r="I2113" s="116"/>
      <c r="J2113" s="116"/>
      <c r="K2113" s="116"/>
      <c r="L2113" s="116"/>
    </row>
    <row r="2114" spans="9:12" x14ac:dyDescent="0.25">
      <c r="I2114" s="116"/>
      <c r="J2114" s="116"/>
      <c r="K2114" s="116"/>
      <c r="L2114" s="116"/>
    </row>
    <row r="2115" spans="9:12" x14ac:dyDescent="0.25">
      <c r="I2115" s="116"/>
      <c r="J2115" s="116"/>
      <c r="K2115" s="116"/>
      <c r="L2115" s="116"/>
    </row>
    <row r="2116" spans="9:12" x14ac:dyDescent="0.25">
      <c r="I2116" s="116"/>
      <c r="J2116" s="116"/>
      <c r="K2116" s="116"/>
      <c r="L2116" s="116"/>
    </row>
    <row r="2117" spans="9:12" x14ac:dyDescent="0.25">
      <c r="I2117" s="116"/>
      <c r="J2117" s="116"/>
      <c r="K2117" s="116"/>
      <c r="L2117" s="116"/>
    </row>
    <row r="2118" spans="9:12" x14ac:dyDescent="0.25">
      <c r="I2118" s="116"/>
      <c r="J2118" s="116"/>
      <c r="K2118" s="116"/>
      <c r="L2118" s="116"/>
    </row>
    <row r="2119" spans="9:12" x14ac:dyDescent="0.25">
      <c r="I2119" s="116"/>
      <c r="J2119" s="116"/>
      <c r="K2119" s="116"/>
      <c r="L2119" s="116"/>
    </row>
    <row r="2120" spans="9:12" x14ac:dyDescent="0.25">
      <c r="I2120" s="116"/>
      <c r="J2120" s="116"/>
      <c r="K2120" s="116"/>
      <c r="L2120" s="116"/>
    </row>
    <row r="2121" spans="9:12" x14ac:dyDescent="0.25">
      <c r="I2121" s="116"/>
      <c r="J2121" s="116"/>
      <c r="K2121" s="116"/>
      <c r="L2121" s="116"/>
    </row>
    <row r="2122" spans="9:12" x14ac:dyDescent="0.25">
      <c r="I2122" s="116"/>
      <c r="J2122" s="116"/>
      <c r="K2122" s="116"/>
      <c r="L2122" s="116"/>
    </row>
    <row r="2123" spans="9:12" x14ac:dyDescent="0.25">
      <c r="I2123" s="116"/>
      <c r="J2123" s="116"/>
      <c r="K2123" s="116"/>
      <c r="L2123" s="116"/>
    </row>
    <row r="2124" spans="9:12" x14ac:dyDescent="0.25">
      <c r="I2124" s="116"/>
      <c r="J2124" s="116"/>
      <c r="K2124" s="116"/>
      <c r="L2124" s="116"/>
    </row>
    <row r="2125" spans="9:12" x14ac:dyDescent="0.25">
      <c r="I2125" s="116"/>
      <c r="J2125" s="116"/>
      <c r="K2125" s="116"/>
      <c r="L2125" s="116"/>
    </row>
    <row r="2126" spans="9:12" x14ac:dyDescent="0.25">
      <c r="I2126" s="116"/>
      <c r="J2126" s="116"/>
      <c r="K2126" s="116"/>
      <c r="L2126" s="116"/>
    </row>
    <row r="2127" spans="9:12" x14ac:dyDescent="0.25">
      <c r="I2127" s="116"/>
      <c r="J2127" s="116"/>
      <c r="K2127" s="116"/>
      <c r="L2127" s="116"/>
    </row>
    <row r="2128" spans="9:12" x14ac:dyDescent="0.25">
      <c r="I2128" s="116"/>
      <c r="J2128" s="116"/>
      <c r="K2128" s="116"/>
      <c r="L2128" s="116"/>
    </row>
    <row r="2129" spans="9:12" x14ac:dyDescent="0.25">
      <c r="I2129" s="116"/>
      <c r="J2129" s="116"/>
      <c r="K2129" s="116"/>
      <c r="L2129" s="116"/>
    </row>
    <row r="2130" spans="9:12" x14ac:dyDescent="0.25">
      <c r="I2130" s="116"/>
      <c r="J2130" s="116"/>
      <c r="K2130" s="116"/>
      <c r="L2130" s="116"/>
    </row>
    <row r="2131" spans="9:12" x14ac:dyDescent="0.25">
      <c r="I2131" s="116"/>
      <c r="J2131" s="116"/>
      <c r="K2131" s="116"/>
      <c r="L2131" s="116"/>
    </row>
    <row r="2132" spans="9:12" x14ac:dyDescent="0.25">
      <c r="I2132" s="116"/>
      <c r="J2132" s="116"/>
      <c r="K2132" s="116"/>
      <c r="L2132" s="116"/>
    </row>
    <row r="2133" spans="9:12" x14ac:dyDescent="0.25">
      <c r="I2133" s="116"/>
      <c r="J2133" s="116"/>
      <c r="K2133" s="116"/>
      <c r="L2133" s="116"/>
    </row>
    <row r="2134" spans="9:12" x14ac:dyDescent="0.25">
      <c r="I2134" s="116"/>
      <c r="J2134" s="116"/>
      <c r="K2134" s="116"/>
      <c r="L2134" s="116"/>
    </row>
    <row r="2135" spans="9:12" x14ac:dyDescent="0.25">
      <c r="I2135" s="116"/>
      <c r="J2135" s="116"/>
      <c r="K2135" s="116"/>
      <c r="L2135" s="116"/>
    </row>
    <row r="2136" spans="9:12" x14ac:dyDescent="0.25">
      <c r="I2136" s="116"/>
      <c r="J2136" s="116"/>
      <c r="K2136" s="116"/>
      <c r="L2136" s="116"/>
    </row>
    <row r="2137" spans="9:12" x14ac:dyDescent="0.25">
      <c r="I2137" s="116"/>
      <c r="J2137" s="116"/>
      <c r="K2137" s="116"/>
      <c r="L2137" s="116"/>
    </row>
    <row r="2138" spans="9:12" x14ac:dyDescent="0.25">
      <c r="I2138" s="116"/>
      <c r="J2138" s="116"/>
      <c r="K2138" s="116"/>
      <c r="L2138" s="116"/>
    </row>
    <row r="2139" spans="9:12" x14ac:dyDescent="0.25">
      <c r="I2139" s="116"/>
      <c r="J2139" s="116"/>
      <c r="K2139" s="116"/>
      <c r="L2139" s="116"/>
    </row>
    <row r="2140" spans="9:12" x14ac:dyDescent="0.25">
      <c r="I2140" s="116"/>
      <c r="J2140" s="116"/>
      <c r="K2140" s="116"/>
      <c r="L2140" s="116"/>
    </row>
    <row r="2141" spans="9:12" x14ac:dyDescent="0.25">
      <c r="I2141" s="116"/>
      <c r="J2141" s="116"/>
      <c r="K2141" s="116"/>
      <c r="L2141" s="116"/>
    </row>
    <row r="2142" spans="9:12" x14ac:dyDescent="0.25">
      <c r="I2142" s="116"/>
      <c r="J2142" s="116"/>
      <c r="K2142" s="116"/>
      <c r="L2142" s="116"/>
    </row>
    <row r="2143" spans="9:12" x14ac:dyDescent="0.25">
      <c r="I2143" s="116"/>
      <c r="J2143" s="116"/>
      <c r="K2143" s="116"/>
      <c r="L2143" s="116"/>
    </row>
    <row r="2144" spans="9:12" x14ac:dyDescent="0.25">
      <c r="I2144" s="116"/>
      <c r="J2144" s="116"/>
      <c r="K2144" s="116"/>
      <c r="L2144" s="116"/>
    </row>
    <row r="2145" spans="9:12" x14ac:dyDescent="0.25">
      <c r="I2145" s="116"/>
      <c r="J2145" s="116"/>
      <c r="K2145" s="116"/>
      <c r="L2145" s="116"/>
    </row>
    <row r="2146" spans="9:12" x14ac:dyDescent="0.25">
      <c r="I2146" s="116"/>
      <c r="J2146" s="116"/>
      <c r="K2146" s="116"/>
      <c r="L2146" s="116"/>
    </row>
    <row r="2147" spans="9:12" x14ac:dyDescent="0.25">
      <c r="I2147" s="116"/>
      <c r="J2147" s="116"/>
      <c r="K2147" s="116"/>
      <c r="L2147" s="116"/>
    </row>
    <row r="2148" spans="9:12" x14ac:dyDescent="0.25">
      <c r="I2148" s="116"/>
      <c r="J2148" s="116"/>
      <c r="K2148" s="116"/>
      <c r="L2148" s="116"/>
    </row>
    <row r="2149" spans="9:12" x14ac:dyDescent="0.25">
      <c r="I2149" s="116"/>
      <c r="J2149" s="116"/>
      <c r="K2149" s="116"/>
      <c r="L2149" s="116"/>
    </row>
    <row r="2150" spans="9:12" x14ac:dyDescent="0.25">
      <c r="I2150" s="116"/>
      <c r="J2150" s="116"/>
      <c r="K2150" s="116"/>
      <c r="L2150" s="116"/>
    </row>
    <row r="2151" spans="9:12" x14ac:dyDescent="0.25">
      <c r="I2151" s="116"/>
      <c r="J2151" s="116"/>
      <c r="K2151" s="116"/>
      <c r="L2151" s="116"/>
    </row>
    <row r="2152" spans="9:12" x14ac:dyDescent="0.25">
      <c r="I2152" s="116"/>
      <c r="J2152" s="116"/>
      <c r="K2152" s="116"/>
      <c r="L2152" s="116"/>
    </row>
    <row r="2153" spans="9:12" x14ac:dyDescent="0.25">
      <c r="I2153" s="116"/>
      <c r="J2153" s="116"/>
      <c r="K2153" s="116"/>
      <c r="L2153" s="116"/>
    </row>
    <row r="2154" spans="9:12" x14ac:dyDescent="0.25">
      <c r="I2154" s="116"/>
      <c r="J2154" s="116"/>
      <c r="K2154" s="116"/>
      <c r="L2154" s="116"/>
    </row>
    <row r="2155" spans="9:12" x14ac:dyDescent="0.25">
      <c r="I2155" s="116"/>
      <c r="J2155" s="116"/>
      <c r="K2155" s="116"/>
      <c r="L2155" s="116"/>
    </row>
    <row r="2156" spans="9:12" x14ac:dyDescent="0.25">
      <c r="I2156" s="116"/>
      <c r="J2156" s="116"/>
      <c r="K2156" s="116"/>
      <c r="L2156" s="116"/>
    </row>
    <row r="2157" spans="9:12" x14ac:dyDescent="0.25">
      <c r="I2157" s="116"/>
      <c r="J2157" s="116"/>
      <c r="K2157" s="116"/>
      <c r="L2157" s="116"/>
    </row>
    <row r="2158" spans="9:12" x14ac:dyDescent="0.25">
      <c r="I2158" s="116"/>
      <c r="J2158" s="116"/>
      <c r="K2158" s="116"/>
      <c r="L2158" s="116"/>
    </row>
    <row r="2159" spans="9:12" x14ac:dyDescent="0.25">
      <c r="I2159" s="116"/>
      <c r="J2159" s="116"/>
      <c r="K2159" s="116"/>
      <c r="L2159" s="116"/>
    </row>
    <row r="2160" spans="9:12" x14ac:dyDescent="0.25">
      <c r="I2160" s="116"/>
      <c r="J2160" s="116"/>
      <c r="K2160" s="116"/>
      <c r="L2160" s="116"/>
    </row>
    <row r="2161" spans="9:12" x14ac:dyDescent="0.25">
      <c r="I2161" s="116"/>
      <c r="J2161" s="116"/>
      <c r="K2161" s="116"/>
      <c r="L2161" s="116"/>
    </row>
    <row r="2162" spans="9:12" x14ac:dyDescent="0.25">
      <c r="I2162" s="116"/>
      <c r="J2162" s="116"/>
      <c r="K2162" s="116"/>
      <c r="L2162" s="116"/>
    </row>
    <row r="2163" spans="9:12" x14ac:dyDescent="0.25">
      <c r="I2163" s="116"/>
      <c r="J2163" s="116"/>
      <c r="K2163" s="116"/>
      <c r="L2163" s="116"/>
    </row>
    <row r="2164" spans="9:12" x14ac:dyDescent="0.25">
      <c r="I2164" s="116"/>
      <c r="J2164" s="116"/>
      <c r="K2164" s="116"/>
      <c r="L2164" s="116"/>
    </row>
    <row r="2165" spans="9:12" x14ac:dyDescent="0.25">
      <c r="I2165" s="116"/>
      <c r="J2165" s="116"/>
      <c r="K2165" s="116"/>
      <c r="L2165" s="116"/>
    </row>
    <row r="2166" spans="9:12" x14ac:dyDescent="0.25">
      <c r="I2166" s="116"/>
      <c r="J2166" s="116"/>
      <c r="K2166" s="116"/>
      <c r="L2166" s="116"/>
    </row>
    <row r="2167" spans="9:12" x14ac:dyDescent="0.25">
      <c r="I2167" s="116"/>
      <c r="J2167" s="116"/>
      <c r="K2167" s="116"/>
      <c r="L2167" s="116"/>
    </row>
    <row r="2168" spans="9:12" x14ac:dyDescent="0.25">
      <c r="I2168" s="116"/>
      <c r="J2168" s="116"/>
      <c r="K2168" s="116"/>
      <c r="L2168" s="116"/>
    </row>
    <row r="2169" spans="9:12" x14ac:dyDescent="0.25">
      <c r="I2169" s="116"/>
      <c r="J2169" s="116"/>
      <c r="K2169" s="116"/>
      <c r="L2169" s="116"/>
    </row>
    <row r="2170" spans="9:12" x14ac:dyDescent="0.25">
      <c r="I2170" s="116"/>
      <c r="J2170" s="116"/>
      <c r="K2170" s="116"/>
      <c r="L2170" s="116"/>
    </row>
    <row r="2171" spans="9:12" x14ac:dyDescent="0.25">
      <c r="I2171" s="116"/>
      <c r="J2171" s="116"/>
      <c r="K2171" s="116"/>
      <c r="L2171" s="116"/>
    </row>
    <row r="2172" spans="9:12" x14ac:dyDescent="0.25">
      <c r="I2172" s="116"/>
      <c r="J2172" s="116"/>
      <c r="K2172" s="116"/>
      <c r="L2172" s="116"/>
    </row>
    <row r="2173" spans="9:12" x14ac:dyDescent="0.25">
      <c r="I2173" s="116"/>
      <c r="J2173" s="116"/>
      <c r="K2173" s="116"/>
      <c r="L2173" s="116"/>
    </row>
    <row r="2174" spans="9:12" x14ac:dyDescent="0.25">
      <c r="I2174" s="116"/>
      <c r="J2174" s="116"/>
      <c r="K2174" s="116"/>
      <c r="L2174" s="116"/>
    </row>
    <row r="2175" spans="9:12" x14ac:dyDescent="0.25">
      <c r="I2175" s="116"/>
      <c r="J2175" s="116"/>
      <c r="K2175" s="116"/>
      <c r="L2175" s="116"/>
    </row>
    <row r="2176" spans="9:12" x14ac:dyDescent="0.25">
      <c r="I2176" s="116"/>
      <c r="J2176" s="116"/>
      <c r="K2176" s="116"/>
      <c r="L2176" s="116"/>
    </row>
    <row r="2177" spans="9:12" x14ac:dyDescent="0.25">
      <c r="I2177" s="116"/>
      <c r="J2177" s="116"/>
      <c r="K2177" s="116"/>
      <c r="L2177" s="116"/>
    </row>
    <row r="2178" spans="9:12" x14ac:dyDescent="0.25">
      <c r="I2178" s="116"/>
      <c r="J2178" s="116"/>
      <c r="K2178" s="116"/>
      <c r="L2178" s="116"/>
    </row>
    <row r="2179" spans="9:12" x14ac:dyDescent="0.25">
      <c r="I2179" s="116"/>
      <c r="J2179" s="116"/>
      <c r="K2179" s="116"/>
      <c r="L2179" s="116"/>
    </row>
    <row r="2180" spans="9:12" x14ac:dyDescent="0.25">
      <c r="I2180" s="116"/>
      <c r="J2180" s="116"/>
      <c r="K2180" s="116"/>
      <c r="L2180" s="116"/>
    </row>
    <row r="2181" spans="9:12" x14ac:dyDescent="0.25">
      <c r="I2181" s="116"/>
      <c r="J2181" s="116"/>
      <c r="K2181" s="116"/>
      <c r="L2181" s="116"/>
    </row>
    <row r="2182" spans="9:12" x14ac:dyDescent="0.25">
      <c r="I2182" s="116"/>
      <c r="J2182" s="116"/>
      <c r="K2182" s="116"/>
      <c r="L2182" s="116"/>
    </row>
    <row r="2183" spans="9:12" x14ac:dyDescent="0.25">
      <c r="I2183" s="116"/>
      <c r="J2183" s="116"/>
      <c r="K2183" s="116"/>
      <c r="L2183" s="116"/>
    </row>
    <row r="2184" spans="9:12" x14ac:dyDescent="0.25">
      <c r="I2184" s="116"/>
      <c r="J2184" s="116"/>
      <c r="K2184" s="116"/>
      <c r="L2184" s="116"/>
    </row>
    <row r="2185" spans="9:12" x14ac:dyDescent="0.25">
      <c r="I2185" s="116"/>
      <c r="J2185" s="116"/>
      <c r="K2185" s="116"/>
      <c r="L2185" s="116"/>
    </row>
    <row r="2186" spans="9:12" x14ac:dyDescent="0.25">
      <c r="I2186" s="116"/>
      <c r="J2186" s="116"/>
      <c r="K2186" s="116"/>
      <c r="L2186" s="116"/>
    </row>
    <row r="2187" spans="9:12" x14ac:dyDescent="0.25">
      <c r="I2187" s="116"/>
      <c r="J2187" s="116"/>
      <c r="K2187" s="116"/>
      <c r="L2187" s="116"/>
    </row>
    <row r="2188" spans="9:12" x14ac:dyDescent="0.25">
      <c r="I2188" s="116"/>
      <c r="J2188" s="116"/>
      <c r="K2188" s="116"/>
      <c r="L2188" s="116"/>
    </row>
    <row r="2189" spans="9:12" x14ac:dyDescent="0.25">
      <c r="I2189" s="116"/>
      <c r="J2189" s="116"/>
      <c r="K2189" s="116"/>
      <c r="L2189" s="116"/>
    </row>
    <row r="2190" spans="9:12" x14ac:dyDescent="0.25">
      <c r="I2190" s="116"/>
      <c r="J2190" s="116"/>
      <c r="K2190" s="116"/>
      <c r="L2190" s="116"/>
    </row>
    <row r="2191" spans="9:12" x14ac:dyDescent="0.25">
      <c r="I2191" s="116"/>
      <c r="J2191" s="116"/>
      <c r="K2191" s="116"/>
      <c r="L2191" s="116"/>
    </row>
    <row r="2192" spans="9:12" x14ac:dyDescent="0.25">
      <c r="I2192" s="116"/>
      <c r="J2192" s="116"/>
      <c r="K2192" s="116"/>
      <c r="L2192" s="116"/>
    </row>
    <row r="2193" spans="9:12" x14ac:dyDescent="0.25">
      <c r="I2193" s="116"/>
      <c r="J2193" s="116"/>
      <c r="K2193" s="116"/>
      <c r="L2193" s="116"/>
    </row>
    <row r="2194" spans="9:12" x14ac:dyDescent="0.25">
      <c r="I2194" s="116"/>
      <c r="J2194" s="116"/>
      <c r="K2194" s="116"/>
      <c r="L2194" s="116"/>
    </row>
    <row r="2195" spans="9:12" x14ac:dyDescent="0.25">
      <c r="I2195" s="116"/>
      <c r="J2195" s="116"/>
      <c r="K2195" s="116"/>
      <c r="L2195" s="116"/>
    </row>
    <row r="2196" spans="9:12" x14ac:dyDescent="0.25">
      <c r="I2196" s="116"/>
      <c r="J2196" s="116"/>
      <c r="K2196" s="116"/>
      <c r="L2196" s="116"/>
    </row>
    <row r="2197" spans="9:12" x14ac:dyDescent="0.25">
      <c r="I2197" s="116"/>
      <c r="J2197" s="116"/>
      <c r="K2197" s="116"/>
      <c r="L2197" s="116"/>
    </row>
    <row r="2198" spans="9:12" x14ac:dyDescent="0.25">
      <c r="I2198" s="116"/>
      <c r="J2198" s="116"/>
      <c r="K2198" s="116"/>
      <c r="L2198" s="116"/>
    </row>
    <row r="2199" spans="9:12" x14ac:dyDescent="0.25">
      <c r="I2199" s="116"/>
      <c r="J2199" s="116"/>
      <c r="K2199" s="116"/>
      <c r="L2199" s="116"/>
    </row>
    <row r="2200" spans="9:12" x14ac:dyDescent="0.25">
      <c r="I2200" s="116"/>
      <c r="J2200" s="116"/>
      <c r="K2200" s="116"/>
      <c r="L2200" s="116"/>
    </row>
    <row r="2201" spans="9:12" x14ac:dyDescent="0.25">
      <c r="I2201" s="116"/>
      <c r="J2201" s="116"/>
      <c r="K2201" s="116"/>
      <c r="L2201" s="116"/>
    </row>
    <row r="2202" spans="9:12" x14ac:dyDescent="0.25">
      <c r="I2202" s="116"/>
      <c r="J2202" s="116"/>
      <c r="K2202" s="116"/>
      <c r="L2202" s="116"/>
    </row>
    <row r="2203" spans="9:12" x14ac:dyDescent="0.25">
      <c r="I2203" s="116"/>
      <c r="J2203" s="116"/>
      <c r="K2203" s="116"/>
      <c r="L2203" s="116"/>
    </row>
    <row r="2204" spans="9:12" x14ac:dyDescent="0.25">
      <c r="I2204" s="116"/>
      <c r="J2204" s="116"/>
      <c r="K2204" s="116"/>
      <c r="L2204" s="116"/>
    </row>
    <row r="2205" spans="9:12" x14ac:dyDescent="0.25">
      <c r="I2205" s="116"/>
      <c r="J2205" s="116"/>
      <c r="K2205" s="116"/>
      <c r="L2205" s="116"/>
    </row>
    <row r="2206" spans="9:12" x14ac:dyDescent="0.25">
      <c r="I2206" s="116"/>
      <c r="J2206" s="116"/>
      <c r="K2206" s="116"/>
      <c r="L2206" s="116"/>
    </row>
    <row r="2207" spans="9:12" x14ac:dyDescent="0.25">
      <c r="I2207" s="116"/>
      <c r="J2207" s="116"/>
      <c r="K2207" s="116"/>
      <c r="L2207" s="116"/>
    </row>
    <row r="2208" spans="9:12" x14ac:dyDescent="0.25">
      <c r="I2208" s="116"/>
      <c r="J2208" s="116"/>
      <c r="K2208" s="116"/>
      <c r="L2208" s="116"/>
    </row>
    <row r="2209" spans="9:12" x14ac:dyDescent="0.25">
      <c r="I2209" s="116"/>
      <c r="J2209" s="116"/>
      <c r="K2209" s="116"/>
      <c r="L2209" s="116"/>
    </row>
    <row r="2210" spans="9:12" x14ac:dyDescent="0.25">
      <c r="I2210" s="116"/>
      <c r="J2210" s="116"/>
      <c r="K2210" s="116"/>
      <c r="L2210" s="116"/>
    </row>
    <row r="2211" spans="9:12" x14ac:dyDescent="0.25">
      <c r="I2211" s="116"/>
      <c r="J2211" s="116"/>
      <c r="K2211" s="116"/>
      <c r="L2211" s="116"/>
    </row>
    <row r="2212" spans="9:12" x14ac:dyDescent="0.25">
      <c r="I2212" s="116"/>
      <c r="J2212" s="116"/>
      <c r="K2212" s="116"/>
      <c r="L2212" s="116"/>
    </row>
    <row r="2213" spans="9:12" x14ac:dyDescent="0.25">
      <c r="I2213" s="116"/>
      <c r="J2213" s="116"/>
      <c r="K2213" s="116"/>
      <c r="L2213" s="116"/>
    </row>
    <row r="2214" spans="9:12" x14ac:dyDescent="0.25">
      <c r="I2214" s="116"/>
      <c r="J2214" s="116"/>
      <c r="K2214" s="116"/>
      <c r="L2214" s="116"/>
    </row>
    <row r="2215" spans="9:12" x14ac:dyDescent="0.25">
      <c r="I2215" s="116"/>
      <c r="J2215" s="116"/>
      <c r="K2215" s="116"/>
      <c r="L2215" s="116"/>
    </row>
    <row r="2216" spans="9:12" x14ac:dyDescent="0.25">
      <c r="I2216" s="116"/>
      <c r="J2216" s="116"/>
      <c r="K2216" s="116"/>
      <c r="L2216" s="116"/>
    </row>
    <row r="2217" spans="9:12" x14ac:dyDescent="0.25">
      <c r="I2217" s="116"/>
      <c r="J2217" s="116"/>
      <c r="K2217" s="116"/>
      <c r="L2217" s="116"/>
    </row>
    <row r="2218" spans="9:12" x14ac:dyDescent="0.25">
      <c r="I2218" s="116"/>
      <c r="J2218" s="116"/>
      <c r="K2218" s="116"/>
      <c r="L2218" s="116"/>
    </row>
    <row r="2219" spans="9:12" x14ac:dyDescent="0.25">
      <c r="I2219" s="116"/>
      <c r="J2219" s="116"/>
      <c r="K2219" s="116"/>
      <c r="L2219" s="116"/>
    </row>
    <row r="2220" spans="9:12" x14ac:dyDescent="0.25">
      <c r="I2220" s="116"/>
      <c r="J2220" s="116"/>
      <c r="K2220" s="116"/>
      <c r="L2220" s="116"/>
    </row>
    <row r="2221" spans="9:12" x14ac:dyDescent="0.25">
      <c r="I2221" s="116"/>
      <c r="J2221" s="116"/>
      <c r="K2221" s="116"/>
      <c r="L2221" s="116"/>
    </row>
    <row r="2222" spans="9:12" x14ac:dyDescent="0.25">
      <c r="I2222" s="116"/>
      <c r="J2222" s="116"/>
      <c r="K2222" s="116"/>
      <c r="L2222" s="116"/>
    </row>
    <row r="2223" spans="9:12" x14ac:dyDescent="0.25">
      <c r="I2223" s="116"/>
      <c r="J2223" s="116"/>
      <c r="K2223" s="116"/>
      <c r="L2223" s="116"/>
    </row>
    <row r="2224" spans="9:12" x14ac:dyDescent="0.25">
      <c r="I2224" s="116"/>
      <c r="J2224" s="116"/>
      <c r="K2224" s="116"/>
      <c r="L2224" s="116"/>
    </row>
    <row r="2225" spans="9:12" x14ac:dyDescent="0.25">
      <c r="I2225" s="116"/>
      <c r="J2225" s="116"/>
      <c r="K2225" s="116"/>
      <c r="L2225" s="116"/>
    </row>
    <row r="2226" spans="9:12" x14ac:dyDescent="0.25">
      <c r="I2226" s="116"/>
      <c r="J2226" s="116"/>
      <c r="K2226" s="116"/>
      <c r="L2226" s="116"/>
    </row>
    <row r="2227" spans="9:12" x14ac:dyDescent="0.25">
      <c r="I2227" s="116"/>
      <c r="J2227" s="116"/>
      <c r="K2227" s="116"/>
      <c r="L2227" s="116"/>
    </row>
    <row r="2228" spans="9:12" x14ac:dyDescent="0.25">
      <c r="I2228" s="116"/>
      <c r="J2228" s="116"/>
      <c r="K2228" s="116"/>
      <c r="L2228" s="116"/>
    </row>
    <row r="2229" spans="9:12" x14ac:dyDescent="0.25">
      <c r="I2229" s="116"/>
      <c r="J2229" s="116"/>
      <c r="K2229" s="116"/>
      <c r="L2229" s="116"/>
    </row>
    <row r="2230" spans="9:12" x14ac:dyDescent="0.25">
      <c r="I2230" s="116"/>
      <c r="J2230" s="116"/>
      <c r="K2230" s="116"/>
      <c r="L2230" s="116"/>
    </row>
    <row r="2231" spans="9:12" x14ac:dyDescent="0.25">
      <c r="I2231" s="116"/>
      <c r="J2231" s="116"/>
      <c r="K2231" s="116"/>
      <c r="L2231" s="116"/>
    </row>
    <row r="2232" spans="9:12" x14ac:dyDescent="0.25">
      <c r="I2232" s="116"/>
      <c r="J2232" s="116"/>
      <c r="K2232" s="116"/>
      <c r="L2232" s="116"/>
    </row>
    <row r="2233" spans="9:12" x14ac:dyDescent="0.25">
      <c r="I2233" s="116"/>
      <c r="J2233" s="116"/>
      <c r="K2233" s="116"/>
      <c r="L2233" s="116"/>
    </row>
    <row r="2234" spans="9:12" x14ac:dyDescent="0.25">
      <c r="I2234" s="116"/>
      <c r="J2234" s="116"/>
      <c r="K2234" s="116"/>
      <c r="L2234" s="116"/>
    </row>
    <row r="2235" spans="9:12" x14ac:dyDescent="0.25">
      <c r="I2235" s="116"/>
      <c r="J2235" s="116"/>
      <c r="K2235" s="116"/>
      <c r="L2235" s="116"/>
    </row>
    <row r="2236" spans="9:12" x14ac:dyDescent="0.25">
      <c r="I2236" s="116"/>
      <c r="J2236" s="116"/>
      <c r="K2236" s="116"/>
      <c r="L2236" s="116"/>
    </row>
    <row r="2237" spans="9:12" x14ac:dyDescent="0.25">
      <c r="I2237" s="116"/>
      <c r="J2237" s="116"/>
      <c r="K2237" s="116"/>
      <c r="L2237" s="116"/>
    </row>
    <row r="2238" spans="9:12" x14ac:dyDescent="0.25">
      <c r="I2238" s="116"/>
      <c r="J2238" s="116"/>
      <c r="K2238" s="116"/>
      <c r="L2238" s="116"/>
    </row>
    <row r="2239" spans="9:12" x14ac:dyDescent="0.25">
      <c r="I2239" s="116"/>
      <c r="J2239" s="116"/>
      <c r="K2239" s="116"/>
      <c r="L2239" s="116"/>
    </row>
    <row r="2240" spans="9:12" x14ac:dyDescent="0.25">
      <c r="I2240" s="116"/>
      <c r="J2240" s="116"/>
      <c r="K2240" s="116"/>
      <c r="L2240" s="116"/>
    </row>
    <row r="2241" spans="9:12" x14ac:dyDescent="0.25">
      <c r="I2241" s="116"/>
      <c r="J2241" s="116"/>
      <c r="K2241" s="116"/>
      <c r="L2241" s="116"/>
    </row>
    <row r="2242" spans="9:12" x14ac:dyDescent="0.25">
      <c r="I2242" s="116"/>
      <c r="J2242" s="116"/>
      <c r="K2242" s="116"/>
      <c r="L2242" s="116"/>
    </row>
    <row r="2243" spans="9:12" x14ac:dyDescent="0.25">
      <c r="I2243" s="116"/>
      <c r="J2243" s="116"/>
      <c r="K2243" s="116"/>
      <c r="L2243" s="116"/>
    </row>
    <row r="2244" spans="9:12" x14ac:dyDescent="0.25">
      <c r="I2244" s="116"/>
      <c r="J2244" s="116"/>
      <c r="K2244" s="116"/>
      <c r="L2244" s="116"/>
    </row>
    <row r="2245" spans="9:12" x14ac:dyDescent="0.25">
      <c r="I2245" s="116"/>
      <c r="J2245" s="116"/>
      <c r="K2245" s="116"/>
      <c r="L2245" s="116"/>
    </row>
    <row r="2246" spans="9:12" x14ac:dyDescent="0.25">
      <c r="I2246" s="116"/>
      <c r="J2246" s="116"/>
      <c r="K2246" s="116"/>
      <c r="L2246" s="116"/>
    </row>
    <row r="2247" spans="9:12" x14ac:dyDescent="0.25">
      <c r="I2247" s="116"/>
      <c r="J2247" s="116"/>
      <c r="K2247" s="116"/>
      <c r="L2247" s="116"/>
    </row>
    <row r="2248" spans="9:12" x14ac:dyDescent="0.25">
      <c r="I2248" s="116"/>
      <c r="J2248" s="116"/>
      <c r="K2248" s="116"/>
      <c r="L2248" s="116"/>
    </row>
    <row r="2249" spans="9:12" x14ac:dyDescent="0.25">
      <c r="I2249" s="116"/>
      <c r="J2249" s="116"/>
      <c r="K2249" s="116"/>
      <c r="L2249" s="116"/>
    </row>
    <row r="2250" spans="9:12" x14ac:dyDescent="0.25">
      <c r="I2250" s="116"/>
      <c r="J2250" s="116"/>
      <c r="K2250" s="116"/>
      <c r="L2250" s="116"/>
    </row>
    <row r="2251" spans="9:12" x14ac:dyDescent="0.25">
      <c r="I2251" s="116"/>
      <c r="J2251" s="116"/>
      <c r="K2251" s="116"/>
      <c r="L2251" s="116"/>
    </row>
    <row r="2252" spans="9:12" x14ac:dyDescent="0.25">
      <c r="I2252" s="116"/>
      <c r="J2252" s="116"/>
      <c r="K2252" s="116"/>
      <c r="L2252" s="116"/>
    </row>
    <row r="2253" spans="9:12" x14ac:dyDescent="0.25">
      <c r="I2253" s="116"/>
      <c r="J2253" s="116"/>
      <c r="K2253" s="116"/>
      <c r="L2253" s="116"/>
    </row>
    <row r="2254" spans="9:12" x14ac:dyDescent="0.25">
      <c r="I2254" s="116"/>
      <c r="J2254" s="116"/>
      <c r="K2254" s="116"/>
      <c r="L2254" s="116"/>
    </row>
    <row r="2255" spans="9:12" x14ac:dyDescent="0.25">
      <c r="I2255" s="116"/>
      <c r="J2255" s="116"/>
      <c r="K2255" s="116"/>
      <c r="L2255" s="116"/>
    </row>
    <row r="2256" spans="9:12" x14ac:dyDescent="0.25">
      <c r="I2256" s="116"/>
      <c r="J2256" s="116"/>
      <c r="K2256" s="116"/>
      <c r="L2256" s="116"/>
    </row>
    <row r="2257" spans="9:12" x14ac:dyDescent="0.25">
      <c r="I2257" s="116"/>
      <c r="J2257" s="116"/>
      <c r="K2257" s="116"/>
      <c r="L2257" s="116"/>
    </row>
    <row r="2258" spans="9:12" x14ac:dyDescent="0.25">
      <c r="I2258" s="116"/>
      <c r="J2258" s="116"/>
      <c r="K2258" s="116"/>
      <c r="L2258" s="116"/>
    </row>
    <row r="2259" spans="9:12" x14ac:dyDescent="0.25">
      <c r="I2259" s="116"/>
      <c r="J2259" s="116"/>
      <c r="K2259" s="116"/>
      <c r="L2259" s="116"/>
    </row>
    <row r="2260" spans="9:12" x14ac:dyDescent="0.25">
      <c r="I2260" s="116"/>
      <c r="J2260" s="116"/>
      <c r="K2260" s="116"/>
      <c r="L2260" s="116"/>
    </row>
    <row r="2261" spans="9:12" x14ac:dyDescent="0.25">
      <c r="I2261" s="116"/>
      <c r="J2261" s="116"/>
      <c r="K2261" s="116"/>
      <c r="L2261" s="116"/>
    </row>
    <row r="2262" spans="9:12" x14ac:dyDescent="0.25">
      <c r="I2262" s="116"/>
      <c r="J2262" s="116"/>
      <c r="K2262" s="116"/>
      <c r="L2262" s="116"/>
    </row>
    <row r="2263" spans="9:12" x14ac:dyDescent="0.25">
      <c r="I2263" s="116"/>
      <c r="J2263" s="116"/>
      <c r="K2263" s="116"/>
      <c r="L2263" s="116"/>
    </row>
    <row r="2264" spans="9:12" x14ac:dyDescent="0.25">
      <c r="I2264" s="116"/>
      <c r="J2264" s="116"/>
      <c r="K2264" s="116"/>
      <c r="L2264" s="116"/>
    </row>
    <row r="2265" spans="9:12" x14ac:dyDescent="0.25">
      <c r="I2265" s="116"/>
      <c r="J2265" s="116"/>
      <c r="K2265" s="116"/>
      <c r="L2265" s="116"/>
    </row>
    <row r="2266" spans="9:12" x14ac:dyDescent="0.25">
      <c r="I2266" s="116"/>
      <c r="J2266" s="116"/>
      <c r="K2266" s="116"/>
      <c r="L2266" s="116"/>
    </row>
    <row r="2267" spans="9:12" x14ac:dyDescent="0.25">
      <c r="I2267" s="116"/>
      <c r="J2267" s="116"/>
      <c r="K2267" s="116"/>
      <c r="L2267" s="116"/>
    </row>
    <row r="2268" spans="9:12" x14ac:dyDescent="0.25">
      <c r="I2268" s="116"/>
      <c r="J2268" s="116"/>
      <c r="K2268" s="116"/>
      <c r="L2268" s="116"/>
    </row>
    <row r="2269" spans="9:12" x14ac:dyDescent="0.25">
      <c r="I2269" s="116"/>
      <c r="J2269" s="116"/>
      <c r="K2269" s="116"/>
      <c r="L2269" s="116"/>
    </row>
    <row r="2270" spans="9:12" x14ac:dyDescent="0.25">
      <c r="I2270" s="116"/>
      <c r="J2270" s="116"/>
      <c r="K2270" s="116"/>
      <c r="L2270" s="116"/>
    </row>
    <row r="2271" spans="9:12" x14ac:dyDescent="0.25">
      <c r="I2271" s="116"/>
      <c r="J2271" s="116"/>
      <c r="K2271" s="116"/>
      <c r="L2271" s="116"/>
    </row>
    <row r="2272" spans="9:12" x14ac:dyDescent="0.25">
      <c r="I2272" s="116"/>
      <c r="J2272" s="116"/>
      <c r="K2272" s="116"/>
      <c r="L2272" s="116"/>
    </row>
    <row r="2273" spans="9:12" x14ac:dyDescent="0.25">
      <c r="I2273" s="116"/>
      <c r="J2273" s="116"/>
      <c r="K2273" s="116"/>
      <c r="L2273" s="116"/>
    </row>
    <row r="2274" spans="9:12" x14ac:dyDescent="0.25">
      <c r="I2274" s="116"/>
      <c r="J2274" s="116"/>
      <c r="K2274" s="116"/>
      <c r="L2274" s="116"/>
    </row>
    <row r="2275" spans="9:12" x14ac:dyDescent="0.25">
      <c r="I2275" s="116"/>
      <c r="J2275" s="116"/>
      <c r="K2275" s="116"/>
      <c r="L2275" s="116"/>
    </row>
    <row r="2276" spans="9:12" x14ac:dyDescent="0.25">
      <c r="I2276" s="116"/>
      <c r="J2276" s="116"/>
      <c r="K2276" s="116"/>
      <c r="L2276" s="116"/>
    </row>
    <row r="2277" spans="9:12" x14ac:dyDescent="0.25">
      <c r="I2277" s="116"/>
      <c r="J2277" s="116"/>
      <c r="K2277" s="116"/>
      <c r="L2277" s="116"/>
    </row>
    <row r="2278" spans="9:12" x14ac:dyDescent="0.25">
      <c r="I2278" s="116"/>
      <c r="J2278" s="116"/>
      <c r="K2278" s="116"/>
      <c r="L2278" s="116"/>
    </row>
    <row r="2279" spans="9:12" x14ac:dyDescent="0.25">
      <c r="I2279" s="116"/>
      <c r="J2279" s="116"/>
      <c r="K2279" s="116"/>
      <c r="L2279" s="116"/>
    </row>
    <row r="2280" spans="9:12" x14ac:dyDescent="0.25">
      <c r="I2280" s="116"/>
      <c r="J2280" s="116"/>
      <c r="K2280" s="116"/>
      <c r="L2280" s="116"/>
    </row>
    <row r="2281" spans="9:12" x14ac:dyDescent="0.25">
      <c r="I2281" s="116"/>
      <c r="J2281" s="116"/>
      <c r="K2281" s="116"/>
      <c r="L2281" s="116"/>
    </row>
    <row r="2282" spans="9:12" x14ac:dyDescent="0.25">
      <c r="I2282" s="116"/>
      <c r="J2282" s="116"/>
      <c r="K2282" s="116"/>
      <c r="L2282" s="116"/>
    </row>
    <row r="2283" spans="9:12" x14ac:dyDescent="0.25">
      <c r="I2283" s="116"/>
      <c r="J2283" s="116"/>
      <c r="K2283" s="116"/>
      <c r="L2283" s="116"/>
    </row>
    <row r="2284" spans="9:12" x14ac:dyDescent="0.25">
      <c r="I2284" s="116"/>
      <c r="J2284" s="116"/>
      <c r="K2284" s="116"/>
      <c r="L2284" s="116"/>
    </row>
    <row r="2285" spans="9:12" x14ac:dyDescent="0.25">
      <c r="I2285" s="116"/>
      <c r="J2285" s="116"/>
      <c r="K2285" s="116"/>
      <c r="L2285" s="116"/>
    </row>
    <row r="2286" spans="9:12" x14ac:dyDescent="0.25">
      <c r="I2286" s="116"/>
      <c r="J2286" s="116"/>
      <c r="K2286" s="116"/>
      <c r="L2286" s="116"/>
    </row>
    <row r="2287" spans="9:12" x14ac:dyDescent="0.25">
      <c r="I2287" s="116"/>
      <c r="J2287" s="116"/>
      <c r="K2287" s="116"/>
      <c r="L2287" s="116"/>
    </row>
    <row r="2288" spans="9:12" x14ac:dyDescent="0.25">
      <c r="I2288" s="116"/>
      <c r="J2288" s="116"/>
      <c r="K2288" s="116"/>
      <c r="L2288" s="116"/>
    </row>
    <row r="2289" spans="9:12" x14ac:dyDescent="0.25">
      <c r="I2289" s="116"/>
      <c r="J2289" s="116"/>
      <c r="K2289" s="116"/>
      <c r="L2289" s="116"/>
    </row>
    <row r="2290" spans="9:12" x14ac:dyDescent="0.25">
      <c r="I2290" s="116"/>
      <c r="J2290" s="116"/>
      <c r="K2290" s="116"/>
      <c r="L2290" s="116"/>
    </row>
    <row r="2291" spans="9:12" x14ac:dyDescent="0.25">
      <c r="I2291" s="116"/>
      <c r="J2291" s="116"/>
      <c r="K2291" s="116"/>
      <c r="L2291" s="116"/>
    </row>
    <row r="2292" spans="9:12" x14ac:dyDescent="0.25">
      <c r="I2292" s="116"/>
      <c r="J2292" s="116"/>
      <c r="K2292" s="116"/>
      <c r="L2292" s="116"/>
    </row>
    <row r="2293" spans="9:12" x14ac:dyDescent="0.25">
      <c r="I2293" s="116"/>
      <c r="J2293" s="116"/>
      <c r="K2293" s="116"/>
      <c r="L2293" s="116"/>
    </row>
    <row r="2294" spans="9:12" x14ac:dyDescent="0.25">
      <c r="I2294" s="116"/>
      <c r="J2294" s="116"/>
      <c r="K2294" s="116"/>
      <c r="L2294" s="116"/>
    </row>
    <row r="2295" spans="9:12" x14ac:dyDescent="0.25">
      <c r="I2295" s="116"/>
      <c r="J2295" s="116"/>
      <c r="K2295" s="116"/>
      <c r="L2295" s="116"/>
    </row>
    <row r="2296" spans="9:12" x14ac:dyDescent="0.25">
      <c r="I2296" s="116"/>
      <c r="J2296" s="116"/>
      <c r="K2296" s="116"/>
      <c r="L2296" s="116"/>
    </row>
    <row r="2297" spans="9:12" x14ac:dyDescent="0.25">
      <c r="I2297" s="116"/>
      <c r="J2297" s="116"/>
      <c r="K2297" s="116"/>
      <c r="L2297" s="116"/>
    </row>
    <row r="2298" spans="9:12" x14ac:dyDescent="0.25">
      <c r="I2298" s="116"/>
      <c r="J2298" s="116"/>
      <c r="K2298" s="116"/>
      <c r="L2298" s="116"/>
    </row>
    <row r="2299" spans="9:12" x14ac:dyDescent="0.25">
      <c r="I2299" s="116"/>
      <c r="J2299" s="116"/>
      <c r="K2299" s="116"/>
      <c r="L2299" s="116"/>
    </row>
    <row r="2300" spans="9:12" x14ac:dyDescent="0.25">
      <c r="I2300" s="116"/>
      <c r="J2300" s="116"/>
      <c r="K2300" s="116"/>
      <c r="L2300" s="116"/>
    </row>
    <row r="2301" spans="9:12" x14ac:dyDescent="0.25">
      <c r="I2301" s="116"/>
      <c r="J2301" s="116"/>
      <c r="K2301" s="116"/>
      <c r="L2301" s="116"/>
    </row>
    <row r="2302" spans="9:12" x14ac:dyDescent="0.25">
      <c r="I2302" s="116"/>
      <c r="J2302" s="116"/>
      <c r="K2302" s="116"/>
      <c r="L2302" s="116"/>
    </row>
    <row r="2303" spans="9:12" x14ac:dyDescent="0.25">
      <c r="I2303" s="116"/>
      <c r="J2303" s="116"/>
      <c r="K2303" s="116"/>
      <c r="L2303" s="116"/>
    </row>
    <row r="2304" spans="9:12" x14ac:dyDescent="0.25">
      <c r="I2304" s="116"/>
      <c r="J2304" s="116"/>
      <c r="K2304" s="116"/>
      <c r="L2304" s="116"/>
    </row>
    <row r="2305" spans="9:12" x14ac:dyDescent="0.25">
      <c r="I2305" s="116"/>
      <c r="J2305" s="116"/>
      <c r="K2305" s="116"/>
      <c r="L2305" s="116"/>
    </row>
    <row r="2306" spans="9:12" x14ac:dyDescent="0.25">
      <c r="I2306" s="116"/>
      <c r="J2306" s="116"/>
      <c r="K2306" s="116"/>
      <c r="L2306" s="116"/>
    </row>
    <row r="2307" spans="9:12" x14ac:dyDescent="0.25">
      <c r="I2307" s="116"/>
      <c r="J2307" s="116"/>
      <c r="K2307" s="116"/>
      <c r="L2307" s="116"/>
    </row>
    <row r="2308" spans="9:12" x14ac:dyDescent="0.25">
      <c r="I2308" s="116"/>
      <c r="J2308" s="116"/>
      <c r="K2308" s="116"/>
      <c r="L2308" s="116"/>
    </row>
    <row r="2309" spans="9:12" x14ac:dyDescent="0.25">
      <c r="I2309" s="116"/>
      <c r="J2309" s="116"/>
      <c r="K2309" s="116"/>
      <c r="L2309" s="116"/>
    </row>
    <row r="2310" spans="9:12" x14ac:dyDescent="0.25">
      <c r="I2310" s="116"/>
      <c r="J2310" s="116"/>
      <c r="K2310" s="116"/>
      <c r="L2310" s="116"/>
    </row>
    <row r="2311" spans="9:12" x14ac:dyDescent="0.25">
      <c r="I2311" s="116"/>
      <c r="J2311" s="116"/>
      <c r="K2311" s="116"/>
      <c r="L2311" s="116"/>
    </row>
    <row r="2312" spans="9:12" x14ac:dyDescent="0.25">
      <c r="I2312" s="116"/>
      <c r="J2312" s="116"/>
      <c r="K2312" s="116"/>
      <c r="L2312" s="116"/>
    </row>
    <row r="2313" spans="9:12" x14ac:dyDescent="0.25">
      <c r="I2313" s="116"/>
      <c r="J2313" s="116"/>
      <c r="K2313" s="116"/>
      <c r="L2313" s="116"/>
    </row>
    <row r="2314" spans="9:12" x14ac:dyDescent="0.25">
      <c r="I2314" s="116"/>
      <c r="J2314" s="116"/>
      <c r="K2314" s="116"/>
      <c r="L2314" s="116"/>
    </row>
    <row r="2315" spans="9:12" x14ac:dyDescent="0.25">
      <c r="I2315" s="116"/>
      <c r="J2315" s="116"/>
      <c r="K2315" s="116"/>
      <c r="L2315" s="116"/>
    </row>
    <row r="2316" spans="9:12" x14ac:dyDescent="0.25">
      <c r="I2316" s="116"/>
      <c r="J2316" s="116"/>
      <c r="K2316" s="116"/>
      <c r="L2316" s="116"/>
    </row>
    <row r="2317" spans="9:12" x14ac:dyDescent="0.25">
      <c r="I2317" s="116"/>
      <c r="J2317" s="116"/>
      <c r="K2317" s="116"/>
      <c r="L2317" s="116"/>
    </row>
    <row r="2318" spans="9:12" x14ac:dyDescent="0.25">
      <c r="I2318" s="116"/>
      <c r="J2318" s="116"/>
      <c r="K2318" s="116"/>
      <c r="L2318" s="116"/>
    </row>
    <row r="2319" spans="9:12" x14ac:dyDescent="0.25">
      <c r="I2319" s="116"/>
      <c r="J2319" s="116"/>
      <c r="K2319" s="116"/>
      <c r="L2319" s="116"/>
    </row>
    <row r="2320" spans="9:12" x14ac:dyDescent="0.25">
      <c r="I2320" s="116"/>
      <c r="J2320" s="116"/>
      <c r="K2320" s="116"/>
      <c r="L2320" s="116"/>
    </row>
    <row r="2321" spans="9:12" x14ac:dyDescent="0.25">
      <c r="I2321" s="116"/>
      <c r="J2321" s="116"/>
      <c r="K2321" s="116"/>
      <c r="L2321" s="116"/>
    </row>
    <row r="2322" spans="9:12" x14ac:dyDescent="0.25">
      <c r="I2322" s="116"/>
      <c r="J2322" s="116"/>
      <c r="K2322" s="116"/>
      <c r="L2322" s="116"/>
    </row>
    <row r="2323" spans="9:12" x14ac:dyDescent="0.25">
      <c r="I2323" s="116"/>
      <c r="J2323" s="116"/>
      <c r="K2323" s="116"/>
      <c r="L2323" s="116"/>
    </row>
    <row r="2324" spans="9:12" x14ac:dyDescent="0.25">
      <c r="I2324" s="116"/>
      <c r="J2324" s="116"/>
      <c r="K2324" s="116"/>
      <c r="L2324" s="116"/>
    </row>
    <row r="2325" spans="9:12" x14ac:dyDescent="0.25">
      <c r="I2325" s="116"/>
      <c r="J2325" s="116"/>
      <c r="K2325" s="116"/>
      <c r="L2325" s="116"/>
    </row>
    <row r="2326" spans="9:12" x14ac:dyDescent="0.25">
      <c r="I2326" s="116"/>
      <c r="J2326" s="116"/>
      <c r="K2326" s="116"/>
      <c r="L2326" s="116"/>
    </row>
    <row r="2327" spans="9:12" x14ac:dyDescent="0.25">
      <c r="I2327" s="116"/>
      <c r="J2327" s="116"/>
      <c r="K2327" s="116"/>
      <c r="L2327" s="116"/>
    </row>
    <row r="2328" spans="9:12" x14ac:dyDescent="0.25">
      <c r="I2328" s="116"/>
      <c r="J2328" s="116"/>
      <c r="K2328" s="116"/>
      <c r="L2328" s="116"/>
    </row>
    <row r="2329" spans="9:12" x14ac:dyDescent="0.25">
      <c r="I2329" s="116"/>
      <c r="J2329" s="116"/>
      <c r="K2329" s="116"/>
      <c r="L2329" s="116"/>
    </row>
    <row r="2330" spans="9:12" x14ac:dyDescent="0.25">
      <c r="I2330" s="116"/>
      <c r="J2330" s="116"/>
      <c r="K2330" s="116"/>
      <c r="L2330" s="116"/>
    </row>
    <row r="2331" spans="9:12" x14ac:dyDescent="0.25">
      <c r="I2331" s="116"/>
      <c r="J2331" s="116"/>
      <c r="K2331" s="116"/>
      <c r="L2331" s="116"/>
    </row>
    <row r="2332" spans="9:12" x14ac:dyDescent="0.25">
      <c r="I2332" s="116"/>
      <c r="J2332" s="116"/>
      <c r="K2332" s="116"/>
      <c r="L2332" s="116"/>
    </row>
    <row r="2333" spans="9:12" x14ac:dyDescent="0.25">
      <c r="I2333" s="116"/>
      <c r="J2333" s="116"/>
      <c r="K2333" s="116"/>
      <c r="L2333" s="116"/>
    </row>
    <row r="2334" spans="9:12" x14ac:dyDescent="0.25">
      <c r="I2334" s="116"/>
      <c r="J2334" s="116"/>
      <c r="K2334" s="116"/>
      <c r="L2334" s="116"/>
    </row>
    <row r="2335" spans="9:12" x14ac:dyDescent="0.25">
      <c r="I2335" s="116"/>
      <c r="J2335" s="116"/>
      <c r="K2335" s="116"/>
      <c r="L2335" s="116"/>
    </row>
    <row r="2336" spans="9:12" x14ac:dyDescent="0.25">
      <c r="I2336" s="116"/>
      <c r="J2336" s="116"/>
      <c r="K2336" s="116"/>
      <c r="L2336" s="116"/>
    </row>
    <row r="2337" spans="9:12" x14ac:dyDescent="0.25">
      <c r="I2337" s="116"/>
      <c r="J2337" s="116"/>
      <c r="K2337" s="116"/>
      <c r="L2337" s="116"/>
    </row>
    <row r="2338" spans="9:12" x14ac:dyDescent="0.25">
      <c r="I2338" s="116"/>
      <c r="J2338" s="116"/>
      <c r="K2338" s="116"/>
      <c r="L2338" s="116"/>
    </row>
    <row r="2339" spans="9:12" x14ac:dyDescent="0.25">
      <c r="I2339" s="116"/>
      <c r="J2339" s="116"/>
      <c r="K2339" s="116"/>
      <c r="L2339" s="116"/>
    </row>
    <row r="2340" spans="9:12" x14ac:dyDescent="0.25">
      <c r="I2340" s="116"/>
      <c r="J2340" s="116"/>
      <c r="K2340" s="116"/>
      <c r="L2340" s="116"/>
    </row>
    <row r="2341" spans="9:12" x14ac:dyDescent="0.25">
      <c r="I2341" s="116"/>
      <c r="J2341" s="116"/>
      <c r="K2341" s="116"/>
      <c r="L2341" s="116"/>
    </row>
    <row r="2342" spans="9:12" x14ac:dyDescent="0.25">
      <c r="I2342" s="116"/>
      <c r="J2342" s="116"/>
      <c r="K2342" s="116"/>
      <c r="L2342" s="116"/>
    </row>
    <row r="2343" spans="9:12" x14ac:dyDescent="0.25">
      <c r="I2343" s="116"/>
      <c r="J2343" s="116"/>
      <c r="K2343" s="116"/>
      <c r="L2343" s="116"/>
    </row>
    <row r="2344" spans="9:12" x14ac:dyDescent="0.25">
      <c r="I2344" s="116"/>
      <c r="J2344" s="116"/>
      <c r="K2344" s="116"/>
      <c r="L2344" s="116"/>
    </row>
    <row r="2345" spans="9:12" x14ac:dyDescent="0.25">
      <c r="I2345" s="116"/>
      <c r="J2345" s="116"/>
      <c r="K2345" s="116"/>
      <c r="L2345" s="116"/>
    </row>
    <row r="2346" spans="9:12" x14ac:dyDescent="0.25">
      <c r="I2346" s="116"/>
      <c r="J2346" s="116"/>
      <c r="K2346" s="116"/>
      <c r="L2346" s="116"/>
    </row>
    <row r="2347" spans="9:12" x14ac:dyDescent="0.25">
      <c r="I2347" s="116"/>
      <c r="J2347" s="116"/>
      <c r="K2347" s="116"/>
      <c r="L2347" s="116"/>
    </row>
    <row r="2348" spans="9:12" x14ac:dyDescent="0.25">
      <c r="I2348" s="116"/>
      <c r="J2348" s="116"/>
      <c r="K2348" s="116"/>
      <c r="L2348" s="116"/>
    </row>
    <row r="2349" spans="9:12" x14ac:dyDescent="0.25">
      <c r="I2349" s="116"/>
      <c r="J2349" s="116"/>
      <c r="K2349" s="116"/>
      <c r="L2349" s="116"/>
    </row>
    <row r="2350" spans="9:12" x14ac:dyDescent="0.25">
      <c r="I2350" s="116"/>
      <c r="J2350" s="116"/>
      <c r="K2350" s="116"/>
      <c r="L2350" s="116"/>
    </row>
    <row r="2351" spans="9:12" x14ac:dyDescent="0.25">
      <c r="I2351" s="116"/>
      <c r="J2351" s="116"/>
      <c r="K2351" s="116"/>
      <c r="L2351" s="116"/>
    </row>
    <row r="2352" spans="9:12" x14ac:dyDescent="0.25">
      <c r="I2352" s="116"/>
      <c r="J2352" s="116"/>
      <c r="K2352" s="116"/>
      <c r="L2352" s="116"/>
    </row>
    <row r="2353" spans="9:12" x14ac:dyDescent="0.25">
      <c r="I2353" s="116"/>
      <c r="J2353" s="116"/>
      <c r="K2353" s="116"/>
      <c r="L2353" s="116"/>
    </row>
    <row r="2354" spans="9:12" x14ac:dyDescent="0.25">
      <c r="I2354" s="116"/>
      <c r="J2354" s="116"/>
      <c r="K2354" s="116"/>
      <c r="L2354" s="116"/>
    </row>
    <row r="2355" spans="9:12" x14ac:dyDescent="0.25">
      <c r="I2355" s="116"/>
      <c r="J2355" s="116"/>
      <c r="K2355" s="116"/>
      <c r="L2355" s="116"/>
    </row>
    <row r="2356" spans="9:12" x14ac:dyDescent="0.25">
      <c r="I2356" s="116"/>
      <c r="J2356" s="116"/>
      <c r="K2356" s="116"/>
      <c r="L2356" s="116"/>
    </row>
    <row r="2357" spans="9:12" x14ac:dyDescent="0.25">
      <c r="I2357" s="116"/>
      <c r="J2357" s="116"/>
      <c r="K2357" s="116"/>
      <c r="L2357" s="116"/>
    </row>
    <row r="2358" spans="9:12" x14ac:dyDescent="0.25">
      <c r="I2358" s="116"/>
      <c r="J2358" s="116"/>
      <c r="K2358" s="116"/>
      <c r="L2358" s="116"/>
    </row>
    <row r="2359" spans="9:12" x14ac:dyDescent="0.25">
      <c r="I2359" s="116"/>
      <c r="J2359" s="116"/>
      <c r="K2359" s="116"/>
      <c r="L2359" s="116"/>
    </row>
    <row r="2360" spans="9:12" x14ac:dyDescent="0.25">
      <c r="I2360" s="116"/>
      <c r="J2360" s="116"/>
      <c r="K2360" s="116"/>
      <c r="L2360" s="116"/>
    </row>
    <row r="2361" spans="9:12" x14ac:dyDescent="0.25">
      <c r="I2361" s="116"/>
      <c r="J2361" s="116"/>
      <c r="K2361" s="116"/>
      <c r="L2361" s="116"/>
    </row>
    <row r="2362" spans="9:12" x14ac:dyDescent="0.25">
      <c r="I2362" s="116"/>
      <c r="J2362" s="116"/>
      <c r="K2362" s="116"/>
      <c r="L2362" s="116"/>
    </row>
    <row r="2363" spans="9:12" x14ac:dyDescent="0.25">
      <c r="I2363" s="116"/>
      <c r="J2363" s="116"/>
      <c r="K2363" s="116"/>
      <c r="L2363" s="116"/>
    </row>
    <row r="2364" spans="9:12" x14ac:dyDescent="0.25">
      <c r="I2364" s="116"/>
      <c r="J2364" s="116"/>
      <c r="K2364" s="116"/>
      <c r="L2364" s="116"/>
    </row>
    <row r="2365" spans="9:12" x14ac:dyDescent="0.25">
      <c r="I2365" s="116"/>
      <c r="J2365" s="116"/>
      <c r="K2365" s="116"/>
      <c r="L2365" s="116"/>
    </row>
    <row r="2366" spans="9:12" x14ac:dyDescent="0.25">
      <c r="I2366" s="116"/>
      <c r="J2366" s="116"/>
      <c r="K2366" s="116"/>
      <c r="L2366" s="116"/>
    </row>
    <row r="2367" spans="9:12" x14ac:dyDescent="0.25">
      <c r="I2367" s="116"/>
      <c r="J2367" s="116"/>
      <c r="K2367" s="116"/>
      <c r="L2367" s="116"/>
    </row>
    <row r="2368" spans="9:12" x14ac:dyDescent="0.25">
      <c r="I2368" s="116"/>
      <c r="J2368" s="116"/>
      <c r="K2368" s="116"/>
      <c r="L2368" s="116"/>
    </row>
    <row r="2369" spans="9:12" x14ac:dyDescent="0.25">
      <c r="I2369" s="116"/>
      <c r="J2369" s="116"/>
      <c r="K2369" s="116"/>
      <c r="L2369" s="116"/>
    </row>
    <row r="2370" spans="9:12" x14ac:dyDescent="0.25">
      <c r="I2370" s="116"/>
      <c r="J2370" s="116"/>
      <c r="K2370" s="116"/>
      <c r="L2370" s="116"/>
    </row>
    <row r="2371" spans="9:12" x14ac:dyDescent="0.25">
      <c r="I2371" s="116"/>
      <c r="J2371" s="116"/>
      <c r="K2371" s="116"/>
      <c r="L2371" s="116"/>
    </row>
    <row r="2372" spans="9:12" x14ac:dyDescent="0.25">
      <c r="I2372" s="116"/>
      <c r="J2372" s="116"/>
      <c r="K2372" s="116"/>
      <c r="L2372" s="116"/>
    </row>
    <row r="2373" spans="9:12" x14ac:dyDescent="0.25">
      <c r="I2373" s="116"/>
      <c r="J2373" s="116"/>
      <c r="K2373" s="116"/>
      <c r="L2373" s="116"/>
    </row>
    <row r="2374" spans="9:12" x14ac:dyDescent="0.25">
      <c r="I2374" s="116"/>
      <c r="J2374" s="116"/>
      <c r="K2374" s="116"/>
      <c r="L2374" s="116"/>
    </row>
    <row r="2375" spans="9:12" x14ac:dyDescent="0.25">
      <c r="I2375" s="116"/>
      <c r="J2375" s="116"/>
      <c r="K2375" s="116"/>
      <c r="L2375" s="116"/>
    </row>
    <row r="2376" spans="9:12" x14ac:dyDescent="0.25">
      <c r="I2376" s="116"/>
      <c r="J2376" s="116"/>
      <c r="K2376" s="116"/>
      <c r="L2376" s="116"/>
    </row>
    <row r="2377" spans="9:12" x14ac:dyDescent="0.25">
      <c r="I2377" s="116"/>
      <c r="J2377" s="116"/>
      <c r="K2377" s="116"/>
      <c r="L2377" s="116"/>
    </row>
    <row r="2378" spans="9:12" x14ac:dyDescent="0.25">
      <c r="I2378" s="116"/>
      <c r="J2378" s="116"/>
      <c r="K2378" s="116"/>
      <c r="L2378" s="116"/>
    </row>
    <row r="2379" spans="9:12" x14ac:dyDescent="0.25">
      <c r="I2379" s="116"/>
      <c r="J2379" s="116"/>
      <c r="K2379" s="116"/>
      <c r="L2379" s="116"/>
    </row>
    <row r="2380" spans="9:12" x14ac:dyDescent="0.25">
      <c r="I2380" s="116"/>
      <c r="J2380" s="116"/>
      <c r="K2380" s="116"/>
      <c r="L2380" s="116"/>
    </row>
    <row r="2381" spans="9:12" x14ac:dyDescent="0.25">
      <c r="I2381" s="116"/>
      <c r="J2381" s="116"/>
      <c r="K2381" s="116"/>
      <c r="L2381" s="116"/>
    </row>
    <row r="2382" spans="9:12" x14ac:dyDescent="0.25">
      <c r="I2382" s="116"/>
      <c r="J2382" s="116"/>
      <c r="K2382" s="116"/>
      <c r="L2382" s="116"/>
    </row>
    <row r="2383" spans="9:12" x14ac:dyDescent="0.25">
      <c r="I2383" s="116"/>
      <c r="J2383" s="116"/>
      <c r="K2383" s="116"/>
      <c r="L2383" s="116"/>
    </row>
    <row r="2384" spans="9:12" x14ac:dyDescent="0.25">
      <c r="I2384" s="116"/>
      <c r="J2384" s="116"/>
      <c r="K2384" s="116"/>
      <c r="L2384" s="116"/>
    </row>
    <row r="2385" spans="9:12" x14ac:dyDescent="0.25">
      <c r="I2385" s="116"/>
      <c r="J2385" s="116"/>
      <c r="K2385" s="116"/>
      <c r="L2385" s="116"/>
    </row>
    <row r="2386" spans="9:12" x14ac:dyDescent="0.25">
      <c r="I2386" s="116"/>
      <c r="J2386" s="116"/>
      <c r="K2386" s="116"/>
      <c r="L2386" s="116"/>
    </row>
    <row r="2387" spans="9:12" x14ac:dyDescent="0.25">
      <c r="I2387" s="116"/>
      <c r="J2387" s="116"/>
      <c r="K2387" s="116"/>
      <c r="L2387" s="116"/>
    </row>
    <row r="2388" spans="9:12" x14ac:dyDescent="0.25">
      <c r="I2388" s="116"/>
      <c r="J2388" s="116"/>
      <c r="K2388" s="116"/>
      <c r="L2388" s="116"/>
    </row>
    <row r="2389" spans="9:12" x14ac:dyDescent="0.25">
      <c r="I2389" s="116"/>
      <c r="J2389" s="116"/>
      <c r="K2389" s="116"/>
      <c r="L2389" s="116"/>
    </row>
    <row r="2390" spans="9:12" x14ac:dyDescent="0.25">
      <c r="I2390" s="116"/>
      <c r="J2390" s="116"/>
      <c r="K2390" s="116"/>
      <c r="L2390" s="116"/>
    </row>
    <row r="2391" spans="9:12" x14ac:dyDescent="0.25">
      <c r="I2391" s="116"/>
      <c r="J2391" s="116"/>
      <c r="K2391" s="116"/>
      <c r="L2391" s="116"/>
    </row>
    <row r="2392" spans="9:12" x14ac:dyDescent="0.25">
      <c r="I2392" s="116"/>
      <c r="J2392" s="116"/>
      <c r="K2392" s="116"/>
      <c r="L2392" s="116"/>
    </row>
    <row r="2393" spans="9:12" x14ac:dyDescent="0.25">
      <c r="I2393" s="116"/>
      <c r="J2393" s="116"/>
      <c r="K2393" s="116"/>
      <c r="L2393" s="116"/>
    </row>
    <row r="2394" spans="9:12" x14ac:dyDescent="0.25">
      <c r="I2394" s="116"/>
      <c r="J2394" s="116"/>
      <c r="K2394" s="116"/>
      <c r="L2394" s="116"/>
    </row>
    <row r="2395" spans="9:12" x14ac:dyDescent="0.25">
      <c r="I2395" s="116"/>
      <c r="J2395" s="116"/>
      <c r="K2395" s="116"/>
      <c r="L2395" s="116"/>
    </row>
    <row r="2396" spans="9:12" x14ac:dyDescent="0.25">
      <c r="I2396" s="116"/>
      <c r="J2396" s="116"/>
      <c r="K2396" s="116"/>
      <c r="L2396" s="116"/>
    </row>
    <row r="2397" spans="9:12" x14ac:dyDescent="0.25">
      <c r="I2397" s="116"/>
      <c r="J2397" s="116"/>
      <c r="K2397" s="116"/>
      <c r="L2397" s="116"/>
    </row>
    <row r="2398" spans="9:12" x14ac:dyDescent="0.25">
      <c r="I2398" s="116"/>
      <c r="J2398" s="116"/>
      <c r="K2398" s="116"/>
      <c r="L2398" s="116"/>
    </row>
    <row r="2399" spans="9:12" x14ac:dyDescent="0.25">
      <c r="I2399" s="116"/>
      <c r="J2399" s="116"/>
      <c r="K2399" s="116"/>
      <c r="L2399" s="116"/>
    </row>
    <row r="2400" spans="9:12" x14ac:dyDescent="0.25">
      <c r="I2400" s="116"/>
      <c r="J2400" s="116"/>
      <c r="K2400" s="116"/>
      <c r="L2400" s="116"/>
    </row>
    <row r="2401" spans="9:12" x14ac:dyDescent="0.25">
      <c r="I2401" s="116"/>
      <c r="J2401" s="116"/>
      <c r="K2401" s="116"/>
      <c r="L2401" s="116"/>
    </row>
    <row r="2402" spans="9:12" x14ac:dyDescent="0.25">
      <c r="I2402" s="116"/>
      <c r="J2402" s="116"/>
      <c r="K2402" s="116"/>
      <c r="L2402" s="116"/>
    </row>
    <row r="2403" spans="9:12" x14ac:dyDescent="0.25">
      <c r="I2403" s="116"/>
      <c r="J2403" s="116"/>
      <c r="K2403" s="116"/>
      <c r="L2403" s="116"/>
    </row>
    <row r="2404" spans="9:12" x14ac:dyDescent="0.25">
      <c r="I2404" s="116"/>
      <c r="J2404" s="116"/>
      <c r="K2404" s="116"/>
      <c r="L2404" s="116"/>
    </row>
    <row r="2405" spans="9:12" x14ac:dyDescent="0.25">
      <c r="I2405" s="116"/>
      <c r="J2405" s="116"/>
      <c r="K2405" s="116"/>
      <c r="L2405" s="116"/>
    </row>
    <row r="2406" spans="9:12" x14ac:dyDescent="0.25">
      <c r="I2406" s="116"/>
      <c r="J2406" s="116"/>
      <c r="K2406" s="116"/>
      <c r="L2406" s="116"/>
    </row>
    <row r="2407" spans="9:12" x14ac:dyDescent="0.25">
      <c r="I2407" s="116"/>
      <c r="J2407" s="116"/>
      <c r="K2407" s="116"/>
      <c r="L2407" s="116"/>
    </row>
    <row r="2408" spans="9:12" x14ac:dyDescent="0.25">
      <c r="I2408" s="116"/>
      <c r="J2408" s="116"/>
      <c r="K2408" s="116"/>
      <c r="L2408" s="116"/>
    </row>
    <row r="2409" spans="9:12" x14ac:dyDescent="0.25">
      <c r="I2409" s="116"/>
      <c r="J2409" s="116"/>
      <c r="K2409" s="116"/>
      <c r="L2409" s="116"/>
    </row>
    <row r="2410" spans="9:12" x14ac:dyDescent="0.25">
      <c r="I2410" s="116"/>
      <c r="J2410" s="116"/>
      <c r="K2410" s="116"/>
      <c r="L2410" s="116"/>
    </row>
    <row r="2411" spans="9:12" x14ac:dyDescent="0.25">
      <c r="I2411" s="116"/>
      <c r="J2411" s="116"/>
      <c r="K2411" s="116"/>
      <c r="L2411" s="116"/>
    </row>
    <row r="2412" spans="9:12" x14ac:dyDescent="0.25">
      <c r="I2412" s="116"/>
      <c r="J2412" s="116"/>
      <c r="K2412" s="116"/>
      <c r="L2412" s="116"/>
    </row>
    <row r="2413" spans="9:12" x14ac:dyDescent="0.25">
      <c r="I2413" s="116"/>
      <c r="J2413" s="116"/>
      <c r="K2413" s="116"/>
      <c r="L2413" s="116"/>
    </row>
    <row r="2414" spans="9:12" x14ac:dyDescent="0.25">
      <c r="I2414" s="116"/>
      <c r="J2414" s="116"/>
      <c r="K2414" s="116"/>
      <c r="L2414" s="116"/>
    </row>
    <row r="2415" spans="9:12" x14ac:dyDescent="0.25">
      <c r="I2415" s="116"/>
      <c r="J2415" s="116"/>
      <c r="K2415" s="116"/>
      <c r="L2415" s="116"/>
    </row>
    <row r="2416" spans="9:12" x14ac:dyDescent="0.25">
      <c r="I2416" s="116"/>
      <c r="J2416" s="116"/>
      <c r="K2416" s="116"/>
      <c r="L2416" s="116"/>
    </row>
    <row r="2417" spans="9:12" x14ac:dyDescent="0.25">
      <c r="I2417" s="116"/>
      <c r="J2417" s="116"/>
      <c r="K2417" s="116"/>
      <c r="L2417" s="116"/>
    </row>
    <row r="2418" spans="9:12" x14ac:dyDescent="0.25">
      <c r="I2418" s="116"/>
      <c r="J2418" s="116"/>
      <c r="K2418" s="116"/>
      <c r="L2418" s="116"/>
    </row>
    <row r="2419" spans="9:12" x14ac:dyDescent="0.25">
      <c r="I2419" s="116"/>
      <c r="J2419" s="116"/>
      <c r="K2419" s="116"/>
      <c r="L2419" s="116"/>
    </row>
    <row r="2420" spans="9:12" x14ac:dyDescent="0.25">
      <c r="I2420" s="116"/>
      <c r="J2420" s="116"/>
      <c r="K2420" s="116"/>
      <c r="L2420" s="116"/>
    </row>
    <row r="2421" spans="9:12" x14ac:dyDescent="0.25">
      <c r="I2421" s="116"/>
      <c r="J2421" s="116"/>
      <c r="K2421" s="116"/>
      <c r="L2421" s="116"/>
    </row>
    <row r="2422" spans="9:12" x14ac:dyDescent="0.25">
      <c r="I2422" s="116"/>
      <c r="J2422" s="116"/>
      <c r="K2422" s="116"/>
      <c r="L2422" s="116"/>
    </row>
    <row r="2423" spans="9:12" x14ac:dyDescent="0.25">
      <c r="I2423" s="116"/>
      <c r="J2423" s="116"/>
      <c r="K2423" s="116"/>
      <c r="L2423" s="116"/>
    </row>
    <row r="2424" spans="9:12" x14ac:dyDescent="0.25">
      <c r="I2424" s="116"/>
      <c r="J2424" s="116"/>
      <c r="K2424" s="116"/>
      <c r="L2424" s="116"/>
    </row>
    <row r="2425" spans="9:12" x14ac:dyDescent="0.25">
      <c r="I2425" s="116"/>
      <c r="J2425" s="116"/>
      <c r="K2425" s="116"/>
      <c r="L2425" s="116"/>
    </row>
    <row r="2426" spans="9:12" x14ac:dyDescent="0.25">
      <c r="I2426" s="116"/>
      <c r="J2426" s="116"/>
      <c r="K2426" s="116"/>
      <c r="L2426" s="116"/>
    </row>
    <row r="2427" spans="9:12" x14ac:dyDescent="0.25">
      <c r="I2427" s="116"/>
      <c r="J2427" s="116"/>
      <c r="K2427" s="116"/>
      <c r="L2427" s="116"/>
    </row>
    <row r="2428" spans="9:12" x14ac:dyDescent="0.25">
      <c r="I2428" s="116"/>
      <c r="J2428" s="116"/>
      <c r="K2428" s="116"/>
      <c r="L2428" s="116"/>
    </row>
    <row r="2429" spans="9:12" x14ac:dyDescent="0.25">
      <c r="I2429" s="116"/>
      <c r="J2429" s="116"/>
      <c r="K2429" s="116"/>
      <c r="L2429" s="116"/>
    </row>
    <row r="2430" spans="9:12" x14ac:dyDescent="0.25">
      <c r="I2430" s="116"/>
      <c r="J2430" s="116"/>
      <c r="K2430" s="116"/>
      <c r="L2430" s="116"/>
    </row>
    <row r="2431" spans="9:12" x14ac:dyDescent="0.25">
      <c r="I2431" s="116"/>
      <c r="J2431" s="116"/>
      <c r="K2431" s="116"/>
      <c r="L2431" s="116"/>
    </row>
    <row r="2432" spans="9:12" x14ac:dyDescent="0.25">
      <c r="I2432" s="116"/>
      <c r="J2432" s="116"/>
      <c r="K2432" s="116"/>
      <c r="L2432" s="116"/>
    </row>
    <row r="2433" spans="9:12" x14ac:dyDescent="0.25">
      <c r="I2433" s="116"/>
      <c r="J2433" s="116"/>
      <c r="K2433" s="116"/>
      <c r="L2433" s="116"/>
    </row>
    <row r="2434" spans="9:12" x14ac:dyDescent="0.25">
      <c r="I2434" s="116"/>
      <c r="J2434" s="116"/>
      <c r="K2434" s="116"/>
      <c r="L2434" s="116"/>
    </row>
    <row r="2435" spans="9:12" x14ac:dyDescent="0.25">
      <c r="I2435" s="116"/>
      <c r="J2435" s="116"/>
      <c r="K2435" s="116"/>
      <c r="L2435" s="116"/>
    </row>
    <row r="2436" spans="9:12" x14ac:dyDescent="0.25">
      <c r="I2436" s="116"/>
      <c r="J2436" s="116"/>
      <c r="K2436" s="116"/>
      <c r="L2436" s="116"/>
    </row>
    <row r="2437" spans="9:12" x14ac:dyDescent="0.25">
      <c r="I2437" s="116"/>
      <c r="J2437" s="116"/>
      <c r="K2437" s="116"/>
      <c r="L2437" s="116"/>
    </row>
    <row r="2438" spans="9:12" x14ac:dyDescent="0.25">
      <c r="I2438" s="116"/>
      <c r="J2438" s="116"/>
      <c r="K2438" s="116"/>
      <c r="L2438" s="116"/>
    </row>
    <row r="2439" spans="9:12" x14ac:dyDescent="0.25">
      <c r="I2439" s="116"/>
      <c r="J2439" s="116"/>
      <c r="K2439" s="116"/>
      <c r="L2439" s="116"/>
    </row>
    <row r="2440" spans="9:12" x14ac:dyDescent="0.25">
      <c r="I2440" s="116"/>
      <c r="J2440" s="116"/>
      <c r="K2440" s="116"/>
      <c r="L2440" s="116"/>
    </row>
    <row r="2441" spans="9:12" x14ac:dyDescent="0.25">
      <c r="I2441" s="116"/>
      <c r="J2441" s="116"/>
      <c r="K2441" s="116"/>
      <c r="L2441" s="116"/>
    </row>
    <row r="2442" spans="9:12" x14ac:dyDescent="0.25">
      <c r="I2442" s="116"/>
      <c r="J2442" s="116"/>
      <c r="K2442" s="116"/>
      <c r="L2442" s="116"/>
    </row>
    <row r="2443" spans="9:12" x14ac:dyDescent="0.25">
      <c r="I2443" s="116"/>
      <c r="J2443" s="116"/>
      <c r="K2443" s="116"/>
      <c r="L2443" s="116"/>
    </row>
    <row r="2444" spans="9:12" x14ac:dyDescent="0.25">
      <c r="I2444" s="116"/>
      <c r="J2444" s="116"/>
      <c r="K2444" s="116"/>
      <c r="L2444" s="116"/>
    </row>
    <row r="2445" spans="9:12" x14ac:dyDescent="0.25">
      <c r="I2445" s="116"/>
      <c r="J2445" s="116"/>
      <c r="K2445" s="116"/>
      <c r="L2445" s="116"/>
    </row>
    <row r="2446" spans="9:12" x14ac:dyDescent="0.25">
      <c r="I2446" s="116"/>
      <c r="J2446" s="116"/>
      <c r="K2446" s="116"/>
      <c r="L2446" s="116"/>
    </row>
    <row r="2447" spans="9:12" x14ac:dyDescent="0.25">
      <c r="I2447" s="116"/>
      <c r="J2447" s="116"/>
      <c r="K2447" s="116"/>
      <c r="L2447" s="116"/>
    </row>
    <row r="2448" spans="9:12" x14ac:dyDescent="0.25">
      <c r="I2448" s="116"/>
      <c r="J2448" s="116"/>
      <c r="K2448" s="116"/>
      <c r="L2448" s="116"/>
    </row>
    <row r="2449" spans="9:12" x14ac:dyDescent="0.25">
      <c r="I2449" s="116"/>
      <c r="J2449" s="116"/>
      <c r="K2449" s="116"/>
      <c r="L2449" s="116"/>
    </row>
    <row r="2450" spans="9:12" x14ac:dyDescent="0.25">
      <c r="I2450" s="116"/>
      <c r="J2450" s="116"/>
      <c r="K2450" s="116"/>
      <c r="L2450" s="116"/>
    </row>
    <row r="2451" spans="9:12" x14ac:dyDescent="0.25">
      <c r="I2451" s="116"/>
      <c r="J2451" s="116"/>
      <c r="K2451" s="116"/>
      <c r="L2451" s="116"/>
    </row>
    <row r="2452" spans="9:12" x14ac:dyDescent="0.25">
      <c r="I2452" s="116"/>
      <c r="J2452" s="116"/>
      <c r="K2452" s="116"/>
      <c r="L2452" s="116"/>
    </row>
    <row r="2453" spans="9:12" x14ac:dyDescent="0.25">
      <c r="I2453" s="116"/>
      <c r="J2453" s="116"/>
      <c r="K2453" s="116"/>
      <c r="L2453" s="116"/>
    </row>
    <row r="2454" spans="9:12" x14ac:dyDescent="0.25">
      <c r="I2454" s="116"/>
      <c r="J2454" s="116"/>
      <c r="K2454" s="116"/>
      <c r="L2454" s="116"/>
    </row>
    <row r="2455" spans="9:12" x14ac:dyDescent="0.25">
      <c r="I2455" s="116"/>
      <c r="J2455" s="116"/>
      <c r="K2455" s="116"/>
      <c r="L2455" s="116"/>
    </row>
    <row r="2456" spans="9:12" x14ac:dyDescent="0.25">
      <c r="I2456" s="116"/>
      <c r="J2456" s="116"/>
      <c r="K2456" s="116"/>
      <c r="L2456" s="116"/>
    </row>
    <row r="2457" spans="9:12" x14ac:dyDescent="0.25">
      <c r="I2457" s="116"/>
      <c r="J2457" s="116"/>
      <c r="K2457" s="116"/>
      <c r="L2457" s="116"/>
    </row>
    <row r="2458" spans="9:12" x14ac:dyDescent="0.25">
      <c r="I2458" s="116"/>
      <c r="J2458" s="116"/>
      <c r="K2458" s="116"/>
      <c r="L2458" s="116"/>
    </row>
    <row r="2459" spans="9:12" x14ac:dyDescent="0.25">
      <c r="I2459" s="116"/>
      <c r="J2459" s="116"/>
      <c r="K2459" s="116"/>
      <c r="L2459" s="116"/>
    </row>
    <row r="2460" spans="9:12" x14ac:dyDescent="0.25">
      <c r="I2460" s="116"/>
      <c r="J2460" s="116"/>
      <c r="K2460" s="116"/>
      <c r="L2460" s="116"/>
    </row>
    <row r="2461" spans="9:12" x14ac:dyDescent="0.25">
      <c r="I2461" s="116"/>
      <c r="J2461" s="116"/>
      <c r="K2461" s="116"/>
      <c r="L2461" s="116"/>
    </row>
    <row r="2462" spans="9:12" x14ac:dyDescent="0.25">
      <c r="I2462" s="116"/>
      <c r="J2462" s="116"/>
      <c r="K2462" s="116"/>
      <c r="L2462" s="116"/>
    </row>
    <row r="2463" spans="9:12" x14ac:dyDescent="0.25">
      <c r="I2463" s="116"/>
      <c r="J2463" s="116"/>
      <c r="K2463" s="116"/>
      <c r="L2463" s="116"/>
    </row>
    <row r="2464" spans="9:12" x14ac:dyDescent="0.25">
      <c r="I2464" s="116"/>
      <c r="J2464" s="116"/>
      <c r="K2464" s="116"/>
      <c r="L2464" s="116"/>
    </row>
    <row r="2465" spans="9:12" x14ac:dyDescent="0.25">
      <c r="I2465" s="116"/>
      <c r="J2465" s="116"/>
      <c r="K2465" s="116"/>
      <c r="L2465" s="116"/>
    </row>
    <row r="2466" spans="9:12" x14ac:dyDescent="0.25">
      <c r="I2466" s="116"/>
      <c r="J2466" s="116"/>
      <c r="K2466" s="116"/>
      <c r="L2466" s="116"/>
    </row>
    <row r="2467" spans="9:12" x14ac:dyDescent="0.25">
      <c r="I2467" s="116"/>
      <c r="J2467" s="116"/>
      <c r="K2467" s="116"/>
      <c r="L2467" s="116"/>
    </row>
    <row r="2468" spans="9:12" x14ac:dyDescent="0.25">
      <c r="I2468" s="116"/>
      <c r="J2468" s="116"/>
      <c r="K2468" s="116"/>
      <c r="L2468" s="116"/>
    </row>
    <row r="2469" spans="9:12" x14ac:dyDescent="0.25">
      <c r="I2469" s="116"/>
      <c r="J2469" s="116"/>
      <c r="K2469" s="116"/>
      <c r="L2469" s="116"/>
    </row>
    <row r="2470" spans="9:12" x14ac:dyDescent="0.25">
      <c r="I2470" s="116"/>
      <c r="J2470" s="116"/>
      <c r="K2470" s="116"/>
      <c r="L2470" s="116"/>
    </row>
    <row r="2471" spans="9:12" x14ac:dyDescent="0.25">
      <c r="I2471" s="116"/>
      <c r="J2471" s="116"/>
      <c r="K2471" s="116"/>
      <c r="L2471" s="116"/>
    </row>
    <row r="2472" spans="9:12" x14ac:dyDescent="0.25">
      <c r="I2472" s="116"/>
      <c r="J2472" s="116"/>
      <c r="K2472" s="116"/>
      <c r="L2472" s="116"/>
    </row>
    <row r="2473" spans="9:12" x14ac:dyDescent="0.25">
      <c r="I2473" s="116"/>
      <c r="J2473" s="116"/>
      <c r="K2473" s="116"/>
      <c r="L2473" s="116"/>
    </row>
    <row r="2474" spans="9:12" x14ac:dyDescent="0.25">
      <c r="I2474" s="116"/>
      <c r="J2474" s="116"/>
      <c r="K2474" s="116"/>
      <c r="L2474" s="116"/>
    </row>
    <row r="2475" spans="9:12" x14ac:dyDescent="0.25">
      <c r="I2475" s="116"/>
      <c r="J2475" s="116"/>
      <c r="K2475" s="116"/>
      <c r="L2475" s="116"/>
    </row>
    <row r="2476" spans="9:12" x14ac:dyDescent="0.25">
      <c r="I2476" s="116"/>
      <c r="J2476" s="116"/>
      <c r="K2476" s="116"/>
      <c r="L2476" s="116"/>
    </row>
    <row r="2477" spans="9:12" x14ac:dyDescent="0.25">
      <c r="I2477" s="116"/>
      <c r="J2477" s="116"/>
      <c r="K2477" s="116"/>
      <c r="L2477" s="116"/>
    </row>
    <row r="2478" spans="9:12" x14ac:dyDescent="0.25">
      <c r="I2478" s="116"/>
      <c r="J2478" s="116"/>
      <c r="K2478" s="116"/>
      <c r="L2478" s="116"/>
    </row>
    <row r="2479" spans="9:12" x14ac:dyDescent="0.25">
      <c r="I2479" s="116"/>
      <c r="J2479" s="116"/>
      <c r="K2479" s="116"/>
      <c r="L2479" s="116"/>
    </row>
    <row r="2480" spans="9:12" x14ac:dyDescent="0.25">
      <c r="I2480" s="116"/>
      <c r="J2480" s="116"/>
      <c r="K2480" s="116"/>
      <c r="L2480" s="116"/>
    </row>
    <row r="2481" spans="9:12" x14ac:dyDescent="0.25">
      <c r="I2481" s="116"/>
      <c r="J2481" s="116"/>
      <c r="K2481" s="116"/>
      <c r="L2481" s="116"/>
    </row>
    <row r="2482" spans="9:12" x14ac:dyDescent="0.25">
      <c r="I2482" s="116"/>
      <c r="J2482" s="116"/>
      <c r="K2482" s="116"/>
      <c r="L2482" s="116"/>
    </row>
    <row r="2483" spans="9:12" x14ac:dyDescent="0.25">
      <c r="I2483" s="116"/>
      <c r="J2483" s="116"/>
      <c r="K2483" s="116"/>
      <c r="L2483" s="116"/>
    </row>
    <row r="2484" spans="9:12" x14ac:dyDescent="0.25">
      <c r="I2484" s="116"/>
      <c r="J2484" s="116"/>
      <c r="K2484" s="116"/>
      <c r="L2484" s="116"/>
    </row>
    <row r="2485" spans="9:12" x14ac:dyDescent="0.25">
      <c r="I2485" s="116"/>
      <c r="J2485" s="116"/>
      <c r="K2485" s="116"/>
      <c r="L2485" s="116"/>
    </row>
    <row r="2486" spans="9:12" x14ac:dyDescent="0.25">
      <c r="I2486" s="116"/>
      <c r="J2486" s="116"/>
      <c r="K2486" s="116"/>
      <c r="L2486" s="116"/>
    </row>
    <row r="2487" spans="9:12" x14ac:dyDescent="0.25">
      <c r="I2487" s="116"/>
      <c r="J2487" s="116"/>
      <c r="K2487" s="116"/>
      <c r="L2487" s="116"/>
    </row>
    <row r="2488" spans="9:12" x14ac:dyDescent="0.25">
      <c r="I2488" s="116"/>
      <c r="J2488" s="116"/>
      <c r="K2488" s="116"/>
      <c r="L2488" s="116"/>
    </row>
    <row r="2489" spans="9:12" x14ac:dyDescent="0.25">
      <c r="I2489" s="116"/>
      <c r="J2489" s="116"/>
      <c r="K2489" s="116"/>
      <c r="L2489" s="116"/>
    </row>
    <row r="2490" spans="9:12" x14ac:dyDescent="0.25">
      <c r="I2490" s="116"/>
      <c r="J2490" s="116"/>
      <c r="K2490" s="116"/>
      <c r="L2490" s="116"/>
    </row>
    <row r="2491" spans="9:12" x14ac:dyDescent="0.25">
      <c r="I2491" s="116"/>
      <c r="J2491" s="116"/>
      <c r="K2491" s="116"/>
      <c r="L2491" s="116"/>
    </row>
    <row r="2492" spans="9:12" x14ac:dyDescent="0.25">
      <c r="I2492" s="116"/>
      <c r="J2492" s="116"/>
      <c r="K2492" s="116"/>
      <c r="L2492" s="116"/>
    </row>
    <row r="2493" spans="9:12" x14ac:dyDescent="0.25">
      <c r="I2493" s="116"/>
      <c r="J2493" s="116"/>
      <c r="K2493" s="116"/>
      <c r="L2493" s="116"/>
    </row>
    <row r="2494" spans="9:12" x14ac:dyDescent="0.25">
      <c r="I2494" s="116"/>
      <c r="J2494" s="116"/>
      <c r="K2494" s="116"/>
      <c r="L2494" s="116"/>
    </row>
    <row r="2495" spans="9:12" x14ac:dyDescent="0.25">
      <c r="I2495" s="116"/>
      <c r="J2495" s="116"/>
      <c r="K2495" s="116"/>
      <c r="L2495" s="116"/>
    </row>
    <row r="2496" spans="9:12" x14ac:dyDescent="0.25">
      <c r="I2496" s="116"/>
      <c r="J2496" s="116"/>
      <c r="K2496" s="116"/>
      <c r="L2496" s="116"/>
    </row>
    <row r="2497" spans="9:12" x14ac:dyDescent="0.25">
      <c r="I2497" s="116"/>
      <c r="J2497" s="116"/>
      <c r="K2497" s="116"/>
      <c r="L2497" s="116"/>
    </row>
    <row r="2498" spans="9:12" x14ac:dyDescent="0.25">
      <c r="I2498" s="116"/>
      <c r="J2498" s="116"/>
      <c r="K2498" s="116"/>
      <c r="L2498" s="116"/>
    </row>
    <row r="2499" spans="9:12" x14ac:dyDescent="0.25">
      <c r="I2499" s="116"/>
      <c r="J2499" s="116"/>
      <c r="K2499" s="116"/>
      <c r="L2499" s="116"/>
    </row>
    <row r="2500" spans="9:12" x14ac:dyDescent="0.25">
      <c r="I2500" s="116"/>
      <c r="J2500" s="116"/>
      <c r="K2500" s="116"/>
      <c r="L2500" s="116"/>
    </row>
    <row r="2501" spans="9:12" x14ac:dyDescent="0.25">
      <c r="I2501" s="116"/>
      <c r="J2501" s="116"/>
      <c r="K2501" s="116"/>
      <c r="L2501" s="116"/>
    </row>
    <row r="2502" spans="9:12" x14ac:dyDescent="0.25">
      <c r="I2502" s="116"/>
      <c r="J2502" s="116"/>
      <c r="K2502" s="116"/>
      <c r="L2502" s="116"/>
    </row>
    <row r="2503" spans="9:12" x14ac:dyDescent="0.25">
      <c r="I2503" s="116"/>
      <c r="J2503" s="116"/>
      <c r="K2503" s="116"/>
      <c r="L2503" s="116"/>
    </row>
    <row r="2504" spans="9:12" x14ac:dyDescent="0.25">
      <c r="I2504" s="116"/>
      <c r="J2504" s="116"/>
      <c r="K2504" s="116"/>
      <c r="L2504" s="116"/>
    </row>
    <row r="2505" spans="9:12" x14ac:dyDescent="0.25">
      <c r="I2505" s="116"/>
      <c r="J2505" s="116"/>
      <c r="K2505" s="116"/>
      <c r="L2505" s="116"/>
    </row>
    <row r="2506" spans="9:12" x14ac:dyDescent="0.25">
      <c r="I2506" s="116"/>
      <c r="J2506" s="116"/>
      <c r="K2506" s="116"/>
      <c r="L2506" s="116"/>
    </row>
    <row r="2507" spans="9:12" x14ac:dyDescent="0.25">
      <c r="I2507" s="116"/>
      <c r="J2507" s="116"/>
      <c r="K2507" s="116"/>
      <c r="L2507" s="116"/>
    </row>
    <row r="2508" spans="9:12" x14ac:dyDescent="0.25">
      <c r="I2508" s="116"/>
      <c r="J2508" s="116"/>
      <c r="K2508" s="116"/>
      <c r="L2508" s="116"/>
    </row>
    <row r="2509" spans="9:12" x14ac:dyDescent="0.25">
      <c r="I2509" s="116"/>
      <c r="J2509" s="116"/>
      <c r="K2509" s="116"/>
      <c r="L2509" s="116"/>
    </row>
    <row r="2510" spans="9:12" x14ac:dyDescent="0.25">
      <c r="I2510" s="116"/>
      <c r="J2510" s="116"/>
      <c r="K2510" s="116"/>
      <c r="L2510" s="116"/>
    </row>
    <row r="2511" spans="9:12" x14ac:dyDescent="0.25">
      <c r="I2511" s="116"/>
      <c r="J2511" s="116"/>
      <c r="K2511" s="116"/>
      <c r="L2511" s="116"/>
    </row>
    <row r="2512" spans="9:12" x14ac:dyDescent="0.25">
      <c r="I2512" s="116"/>
      <c r="J2512" s="116"/>
      <c r="K2512" s="116"/>
      <c r="L2512" s="116"/>
    </row>
    <row r="2513" spans="9:12" x14ac:dyDescent="0.25">
      <c r="I2513" s="116"/>
      <c r="J2513" s="116"/>
      <c r="K2513" s="116"/>
      <c r="L2513" s="116"/>
    </row>
    <row r="2514" spans="9:12" x14ac:dyDescent="0.25">
      <c r="I2514" s="116"/>
      <c r="J2514" s="116"/>
      <c r="K2514" s="116"/>
      <c r="L2514" s="116"/>
    </row>
    <row r="2515" spans="9:12" x14ac:dyDescent="0.25">
      <c r="I2515" s="116"/>
      <c r="J2515" s="116"/>
      <c r="K2515" s="116"/>
      <c r="L2515" s="116"/>
    </row>
    <row r="2516" spans="9:12" x14ac:dyDescent="0.25">
      <c r="I2516" s="116"/>
      <c r="J2516" s="116"/>
      <c r="K2516" s="116"/>
      <c r="L2516" s="116"/>
    </row>
    <row r="2517" spans="9:12" x14ac:dyDescent="0.25">
      <c r="I2517" s="116"/>
      <c r="J2517" s="116"/>
      <c r="K2517" s="116"/>
      <c r="L2517" s="116"/>
    </row>
    <row r="2518" spans="9:12" x14ac:dyDescent="0.25">
      <c r="I2518" s="116"/>
      <c r="J2518" s="116"/>
      <c r="K2518" s="116"/>
      <c r="L2518" s="116"/>
    </row>
    <row r="2519" spans="9:12" x14ac:dyDescent="0.25">
      <c r="I2519" s="116"/>
      <c r="J2519" s="116"/>
      <c r="K2519" s="116"/>
      <c r="L2519" s="116"/>
    </row>
    <row r="2520" spans="9:12" x14ac:dyDescent="0.25">
      <c r="I2520" s="116"/>
      <c r="J2520" s="116"/>
      <c r="K2520" s="116"/>
      <c r="L2520" s="116"/>
    </row>
    <row r="2521" spans="9:12" x14ac:dyDescent="0.25">
      <c r="I2521" s="116"/>
      <c r="J2521" s="116"/>
      <c r="K2521" s="116"/>
      <c r="L2521" s="116"/>
    </row>
    <row r="2522" spans="9:12" x14ac:dyDescent="0.25">
      <c r="I2522" s="116"/>
      <c r="J2522" s="116"/>
      <c r="K2522" s="116"/>
      <c r="L2522" s="116"/>
    </row>
    <row r="2523" spans="9:12" x14ac:dyDescent="0.25">
      <c r="I2523" s="116"/>
      <c r="J2523" s="116"/>
      <c r="K2523" s="116"/>
      <c r="L2523" s="116"/>
    </row>
    <row r="2524" spans="9:12" x14ac:dyDescent="0.25">
      <c r="I2524" s="116"/>
      <c r="J2524" s="116"/>
      <c r="K2524" s="116"/>
      <c r="L2524" s="116"/>
    </row>
    <row r="2525" spans="9:12" x14ac:dyDescent="0.25">
      <c r="I2525" s="116"/>
      <c r="J2525" s="116"/>
      <c r="K2525" s="116"/>
      <c r="L2525" s="116"/>
    </row>
    <row r="2526" spans="9:12" x14ac:dyDescent="0.25">
      <c r="I2526" s="116"/>
      <c r="J2526" s="116"/>
      <c r="K2526" s="116"/>
      <c r="L2526" s="116"/>
    </row>
    <row r="2527" spans="9:12" x14ac:dyDescent="0.25">
      <c r="I2527" s="116"/>
      <c r="J2527" s="116"/>
      <c r="K2527" s="116"/>
      <c r="L2527" s="116"/>
    </row>
    <row r="2528" spans="9:12" x14ac:dyDescent="0.25">
      <c r="I2528" s="116"/>
      <c r="J2528" s="116"/>
      <c r="K2528" s="116"/>
      <c r="L2528" s="116"/>
    </row>
    <row r="2529" spans="9:12" x14ac:dyDescent="0.25">
      <c r="I2529" s="116"/>
      <c r="J2529" s="116"/>
      <c r="K2529" s="116"/>
      <c r="L2529" s="116"/>
    </row>
    <row r="2530" spans="9:12" x14ac:dyDescent="0.25">
      <c r="I2530" s="116"/>
      <c r="J2530" s="116"/>
      <c r="K2530" s="116"/>
      <c r="L2530" s="116"/>
    </row>
    <row r="2531" spans="9:12" x14ac:dyDescent="0.25">
      <c r="I2531" s="116"/>
      <c r="J2531" s="116"/>
      <c r="K2531" s="116"/>
      <c r="L2531" s="116"/>
    </row>
    <row r="2532" spans="9:12" x14ac:dyDescent="0.25">
      <c r="I2532" s="116"/>
      <c r="J2532" s="116"/>
      <c r="K2532" s="116"/>
      <c r="L2532" s="116"/>
    </row>
    <row r="2533" spans="9:12" x14ac:dyDescent="0.25">
      <c r="I2533" s="116"/>
      <c r="J2533" s="116"/>
      <c r="K2533" s="116"/>
      <c r="L2533" s="116"/>
    </row>
    <row r="2534" spans="9:12" x14ac:dyDescent="0.25">
      <c r="I2534" s="116"/>
      <c r="J2534" s="116"/>
      <c r="K2534" s="116"/>
      <c r="L2534" s="116"/>
    </row>
    <row r="2535" spans="9:12" x14ac:dyDescent="0.25">
      <c r="I2535" s="116"/>
      <c r="J2535" s="116"/>
      <c r="K2535" s="116"/>
      <c r="L2535" s="116"/>
    </row>
    <row r="2536" spans="9:12" x14ac:dyDescent="0.25">
      <c r="I2536" s="116"/>
      <c r="J2536" s="116"/>
      <c r="K2536" s="116"/>
      <c r="L2536" s="116"/>
    </row>
    <row r="2537" spans="9:12" x14ac:dyDescent="0.25">
      <c r="I2537" s="116"/>
      <c r="J2537" s="116"/>
      <c r="K2537" s="116"/>
      <c r="L2537" s="116"/>
    </row>
    <row r="2538" spans="9:12" x14ac:dyDescent="0.25">
      <c r="I2538" s="116"/>
      <c r="J2538" s="116"/>
      <c r="K2538" s="116"/>
      <c r="L2538" s="116"/>
    </row>
    <row r="2539" spans="9:12" x14ac:dyDescent="0.25">
      <c r="I2539" s="116"/>
      <c r="J2539" s="116"/>
      <c r="K2539" s="116"/>
      <c r="L2539" s="116"/>
    </row>
    <row r="2540" spans="9:12" x14ac:dyDescent="0.25">
      <c r="I2540" s="116"/>
      <c r="J2540" s="116"/>
      <c r="K2540" s="116"/>
      <c r="L2540" s="116"/>
    </row>
    <row r="2541" spans="9:12" x14ac:dyDescent="0.25">
      <c r="I2541" s="116"/>
      <c r="J2541" s="116"/>
      <c r="K2541" s="116"/>
      <c r="L2541" s="116"/>
    </row>
    <row r="2542" spans="9:12" x14ac:dyDescent="0.25">
      <c r="I2542" s="116"/>
      <c r="J2542" s="116"/>
      <c r="K2542" s="116"/>
      <c r="L2542" s="116"/>
    </row>
    <row r="2543" spans="9:12" x14ac:dyDescent="0.25">
      <c r="I2543" s="116"/>
      <c r="J2543" s="116"/>
      <c r="K2543" s="116"/>
      <c r="L2543" s="116"/>
    </row>
    <row r="2544" spans="9:12" x14ac:dyDescent="0.25">
      <c r="I2544" s="116"/>
      <c r="J2544" s="116"/>
      <c r="K2544" s="116"/>
      <c r="L2544" s="116"/>
    </row>
    <row r="2545" spans="9:12" x14ac:dyDescent="0.25">
      <c r="I2545" s="116"/>
      <c r="J2545" s="116"/>
      <c r="K2545" s="116"/>
      <c r="L2545" s="116"/>
    </row>
    <row r="2546" spans="9:12" x14ac:dyDescent="0.25">
      <c r="I2546" s="116"/>
      <c r="J2546" s="116"/>
      <c r="K2546" s="116"/>
      <c r="L2546" s="116"/>
    </row>
    <row r="2547" spans="9:12" x14ac:dyDescent="0.25">
      <c r="I2547" s="116"/>
      <c r="J2547" s="116"/>
      <c r="K2547" s="116"/>
      <c r="L2547" s="116"/>
    </row>
    <row r="2548" spans="9:12" x14ac:dyDescent="0.25">
      <c r="I2548" s="116"/>
      <c r="J2548" s="116"/>
      <c r="K2548" s="116"/>
      <c r="L2548" s="116"/>
    </row>
    <row r="2549" spans="9:12" x14ac:dyDescent="0.25">
      <c r="I2549" s="116"/>
      <c r="J2549" s="116"/>
      <c r="K2549" s="116"/>
      <c r="L2549" s="116"/>
    </row>
    <row r="2550" spans="9:12" x14ac:dyDescent="0.25">
      <c r="I2550" s="116"/>
      <c r="J2550" s="116"/>
      <c r="K2550" s="116"/>
      <c r="L2550" s="116"/>
    </row>
    <row r="2551" spans="9:12" x14ac:dyDescent="0.25">
      <c r="I2551" s="116"/>
      <c r="J2551" s="116"/>
      <c r="K2551" s="116"/>
      <c r="L2551" s="116"/>
    </row>
    <row r="2552" spans="9:12" x14ac:dyDescent="0.25">
      <c r="I2552" s="116"/>
      <c r="J2552" s="116"/>
      <c r="K2552" s="116"/>
      <c r="L2552" s="116"/>
    </row>
    <row r="2553" spans="9:12" x14ac:dyDescent="0.25">
      <c r="I2553" s="116"/>
      <c r="J2553" s="116"/>
      <c r="K2553" s="116"/>
      <c r="L2553" s="116"/>
    </row>
    <row r="2554" spans="9:12" x14ac:dyDescent="0.25">
      <c r="I2554" s="116"/>
      <c r="J2554" s="116"/>
      <c r="K2554" s="116"/>
      <c r="L2554" s="116"/>
    </row>
    <row r="2555" spans="9:12" x14ac:dyDescent="0.25">
      <c r="I2555" s="116"/>
      <c r="J2555" s="116"/>
      <c r="K2555" s="116"/>
      <c r="L2555" s="116"/>
    </row>
    <row r="2556" spans="9:12" x14ac:dyDescent="0.25">
      <c r="I2556" s="116"/>
      <c r="J2556" s="116"/>
      <c r="K2556" s="116"/>
      <c r="L2556" s="116"/>
    </row>
    <row r="2557" spans="9:12" x14ac:dyDescent="0.25">
      <c r="I2557" s="116"/>
      <c r="J2557" s="116"/>
      <c r="K2557" s="116"/>
      <c r="L2557" s="116"/>
    </row>
    <row r="2558" spans="9:12" x14ac:dyDescent="0.25">
      <c r="I2558" s="116"/>
      <c r="J2558" s="116"/>
      <c r="K2558" s="116"/>
      <c r="L2558" s="116"/>
    </row>
    <row r="2559" spans="9:12" x14ac:dyDescent="0.25">
      <c r="I2559" s="116"/>
      <c r="J2559" s="116"/>
      <c r="K2559" s="116"/>
      <c r="L2559" s="116"/>
    </row>
    <row r="2560" spans="9:12" x14ac:dyDescent="0.25">
      <c r="I2560" s="116"/>
      <c r="J2560" s="116"/>
      <c r="K2560" s="116"/>
      <c r="L2560" s="116"/>
    </row>
    <row r="2561" spans="9:12" x14ac:dyDescent="0.25">
      <c r="I2561" s="116"/>
      <c r="J2561" s="116"/>
      <c r="K2561" s="116"/>
      <c r="L2561" s="116"/>
    </row>
    <row r="2562" spans="9:12" x14ac:dyDescent="0.25">
      <c r="I2562" s="116"/>
      <c r="J2562" s="116"/>
      <c r="K2562" s="116"/>
      <c r="L2562" s="116"/>
    </row>
    <row r="2563" spans="9:12" x14ac:dyDescent="0.25">
      <c r="I2563" s="116"/>
      <c r="J2563" s="116"/>
      <c r="K2563" s="116"/>
      <c r="L2563" s="116"/>
    </row>
    <row r="2564" spans="9:12" x14ac:dyDescent="0.25">
      <c r="I2564" s="116"/>
      <c r="J2564" s="116"/>
      <c r="K2564" s="116"/>
      <c r="L2564" s="116"/>
    </row>
    <row r="2565" spans="9:12" x14ac:dyDescent="0.25">
      <c r="I2565" s="116"/>
      <c r="J2565" s="116"/>
      <c r="K2565" s="116"/>
      <c r="L2565" s="116"/>
    </row>
    <row r="2566" spans="9:12" x14ac:dyDescent="0.25">
      <c r="I2566" s="116"/>
      <c r="J2566" s="116"/>
      <c r="K2566" s="116"/>
      <c r="L2566" s="116"/>
    </row>
    <row r="2567" spans="9:12" x14ac:dyDescent="0.25">
      <c r="I2567" s="116"/>
      <c r="J2567" s="116"/>
      <c r="K2567" s="116"/>
      <c r="L2567" s="116"/>
    </row>
    <row r="2568" spans="9:12" x14ac:dyDescent="0.25">
      <c r="I2568" s="116"/>
      <c r="J2568" s="116"/>
      <c r="K2568" s="116"/>
      <c r="L2568" s="116"/>
    </row>
    <row r="2569" spans="9:12" x14ac:dyDescent="0.25">
      <c r="I2569" s="116"/>
      <c r="J2569" s="116"/>
      <c r="K2569" s="116"/>
      <c r="L2569" s="116"/>
    </row>
    <row r="2570" spans="9:12" x14ac:dyDescent="0.25">
      <c r="I2570" s="116"/>
      <c r="J2570" s="116"/>
      <c r="K2570" s="116"/>
      <c r="L2570" s="116"/>
    </row>
    <row r="2571" spans="9:12" x14ac:dyDescent="0.25">
      <c r="I2571" s="116"/>
      <c r="J2571" s="116"/>
      <c r="K2571" s="116"/>
      <c r="L2571" s="116"/>
    </row>
    <row r="2572" spans="9:12" x14ac:dyDescent="0.25">
      <c r="I2572" s="116"/>
      <c r="J2572" s="116"/>
      <c r="K2572" s="116"/>
      <c r="L2572" s="116"/>
    </row>
    <row r="2573" spans="9:12" x14ac:dyDescent="0.25">
      <c r="I2573" s="116"/>
      <c r="J2573" s="116"/>
      <c r="K2573" s="116"/>
      <c r="L2573" s="116"/>
    </row>
    <row r="2574" spans="9:12" x14ac:dyDescent="0.25">
      <c r="I2574" s="116"/>
      <c r="J2574" s="116"/>
      <c r="K2574" s="116"/>
      <c r="L2574" s="116"/>
    </row>
    <row r="2575" spans="9:12" x14ac:dyDescent="0.25">
      <c r="I2575" s="116"/>
      <c r="J2575" s="116"/>
      <c r="K2575" s="116"/>
      <c r="L2575" s="116"/>
    </row>
    <row r="2576" spans="9:12" x14ac:dyDescent="0.25">
      <c r="I2576" s="116"/>
      <c r="J2576" s="116"/>
      <c r="K2576" s="116"/>
      <c r="L2576" s="116"/>
    </row>
    <row r="2577" spans="9:12" x14ac:dyDescent="0.25">
      <c r="I2577" s="116"/>
      <c r="J2577" s="116"/>
      <c r="K2577" s="116"/>
      <c r="L2577" s="116"/>
    </row>
    <row r="2578" spans="9:12" x14ac:dyDescent="0.25">
      <c r="I2578" s="116"/>
      <c r="J2578" s="116"/>
      <c r="K2578" s="116"/>
      <c r="L2578" s="116"/>
    </row>
    <row r="2579" spans="9:12" x14ac:dyDescent="0.25">
      <c r="I2579" s="116"/>
      <c r="J2579" s="116"/>
      <c r="K2579" s="116"/>
      <c r="L2579" s="116"/>
    </row>
    <row r="2580" spans="9:12" x14ac:dyDescent="0.25">
      <c r="I2580" s="116"/>
      <c r="J2580" s="116"/>
      <c r="K2580" s="116"/>
      <c r="L2580" s="116"/>
    </row>
    <row r="2581" spans="9:12" x14ac:dyDescent="0.25">
      <c r="I2581" s="116"/>
      <c r="J2581" s="116"/>
      <c r="K2581" s="116"/>
      <c r="L2581" s="116"/>
    </row>
    <row r="2582" spans="9:12" x14ac:dyDescent="0.25">
      <c r="I2582" s="116"/>
      <c r="J2582" s="116"/>
      <c r="K2582" s="116"/>
      <c r="L2582" s="116"/>
    </row>
    <row r="2583" spans="9:12" x14ac:dyDescent="0.25">
      <c r="I2583" s="116"/>
      <c r="J2583" s="116"/>
      <c r="K2583" s="116"/>
      <c r="L2583" s="116"/>
    </row>
    <row r="2584" spans="9:12" x14ac:dyDescent="0.25">
      <c r="I2584" s="116"/>
      <c r="J2584" s="116"/>
      <c r="K2584" s="116"/>
      <c r="L2584" s="116"/>
    </row>
    <row r="2585" spans="9:12" x14ac:dyDescent="0.25">
      <c r="I2585" s="116"/>
      <c r="J2585" s="116"/>
      <c r="K2585" s="116"/>
      <c r="L2585" s="116"/>
    </row>
    <row r="2586" spans="9:12" x14ac:dyDescent="0.25">
      <c r="I2586" s="116"/>
      <c r="J2586" s="116"/>
      <c r="K2586" s="116"/>
      <c r="L2586" s="116"/>
    </row>
    <row r="2587" spans="9:12" x14ac:dyDescent="0.25">
      <c r="I2587" s="116"/>
      <c r="J2587" s="116"/>
      <c r="K2587" s="116"/>
      <c r="L2587" s="116"/>
    </row>
    <row r="2588" spans="9:12" x14ac:dyDescent="0.25">
      <c r="I2588" s="116"/>
      <c r="J2588" s="116"/>
      <c r="K2588" s="116"/>
      <c r="L2588" s="116"/>
    </row>
    <row r="2589" spans="9:12" x14ac:dyDescent="0.25">
      <c r="I2589" s="116"/>
      <c r="J2589" s="116"/>
      <c r="K2589" s="116"/>
      <c r="L2589" s="116"/>
    </row>
    <row r="2590" spans="9:12" x14ac:dyDescent="0.25">
      <c r="I2590" s="116"/>
      <c r="J2590" s="116"/>
      <c r="K2590" s="116"/>
      <c r="L2590" s="116"/>
    </row>
    <row r="2591" spans="9:12" x14ac:dyDescent="0.25">
      <c r="I2591" s="116"/>
      <c r="J2591" s="116"/>
      <c r="K2591" s="116"/>
      <c r="L2591" s="116"/>
    </row>
    <row r="2592" spans="9:12" x14ac:dyDescent="0.25">
      <c r="I2592" s="116"/>
      <c r="J2592" s="116"/>
      <c r="K2592" s="116"/>
      <c r="L2592" s="116"/>
    </row>
    <row r="2593" spans="9:12" x14ac:dyDescent="0.25">
      <c r="I2593" s="116"/>
      <c r="J2593" s="116"/>
      <c r="K2593" s="116"/>
      <c r="L2593" s="116"/>
    </row>
    <row r="2594" spans="9:12" x14ac:dyDescent="0.25">
      <c r="I2594" s="116"/>
      <c r="J2594" s="116"/>
      <c r="K2594" s="116"/>
      <c r="L2594" s="116"/>
    </row>
    <row r="2595" spans="9:12" x14ac:dyDescent="0.25">
      <c r="I2595" s="116"/>
      <c r="J2595" s="116"/>
      <c r="K2595" s="116"/>
      <c r="L2595" s="116"/>
    </row>
    <row r="2596" spans="9:12" x14ac:dyDescent="0.25">
      <c r="I2596" s="116"/>
      <c r="J2596" s="116"/>
      <c r="K2596" s="116"/>
      <c r="L2596" s="116"/>
    </row>
    <row r="2597" spans="9:12" x14ac:dyDescent="0.25">
      <c r="I2597" s="116"/>
      <c r="J2597" s="116"/>
      <c r="K2597" s="116"/>
      <c r="L2597" s="116"/>
    </row>
    <row r="2598" spans="9:12" x14ac:dyDescent="0.25">
      <c r="I2598" s="116"/>
      <c r="J2598" s="116"/>
      <c r="K2598" s="116"/>
      <c r="L2598" s="116"/>
    </row>
    <row r="2599" spans="9:12" x14ac:dyDescent="0.25">
      <c r="I2599" s="116"/>
      <c r="J2599" s="116"/>
      <c r="K2599" s="116"/>
      <c r="L2599" s="116"/>
    </row>
    <row r="2600" spans="9:12" x14ac:dyDescent="0.25">
      <c r="I2600" s="116"/>
      <c r="J2600" s="116"/>
      <c r="K2600" s="116"/>
      <c r="L2600" s="116"/>
    </row>
    <row r="2601" spans="9:12" x14ac:dyDescent="0.25">
      <c r="I2601" s="116"/>
      <c r="J2601" s="116"/>
      <c r="K2601" s="116"/>
      <c r="L2601" s="116"/>
    </row>
    <row r="2602" spans="9:12" x14ac:dyDescent="0.25">
      <c r="I2602" s="116"/>
      <c r="J2602" s="116"/>
      <c r="K2602" s="116"/>
      <c r="L2602" s="116"/>
    </row>
    <row r="2603" spans="9:12" x14ac:dyDescent="0.25">
      <c r="I2603" s="116"/>
      <c r="J2603" s="116"/>
      <c r="K2603" s="116"/>
      <c r="L2603" s="116"/>
    </row>
    <row r="2604" spans="9:12" x14ac:dyDescent="0.25">
      <c r="I2604" s="116"/>
      <c r="J2604" s="116"/>
      <c r="K2604" s="116"/>
      <c r="L2604" s="116"/>
    </row>
    <row r="2605" spans="9:12" x14ac:dyDescent="0.25">
      <c r="I2605" s="116"/>
      <c r="J2605" s="116"/>
      <c r="K2605" s="116"/>
      <c r="L2605" s="116"/>
    </row>
    <row r="2606" spans="9:12" x14ac:dyDescent="0.25">
      <c r="I2606" s="116"/>
      <c r="J2606" s="116"/>
      <c r="K2606" s="116"/>
      <c r="L2606" s="116"/>
    </row>
    <row r="2607" spans="9:12" x14ac:dyDescent="0.25">
      <c r="I2607" s="116"/>
      <c r="J2607" s="116"/>
      <c r="K2607" s="116"/>
      <c r="L2607" s="116"/>
    </row>
    <row r="2608" spans="9:12" x14ac:dyDescent="0.25">
      <c r="I2608" s="116"/>
      <c r="J2608" s="116"/>
      <c r="K2608" s="116"/>
      <c r="L2608" s="116"/>
    </row>
    <row r="2609" spans="9:12" x14ac:dyDescent="0.25">
      <c r="I2609" s="116"/>
      <c r="J2609" s="116"/>
      <c r="K2609" s="116"/>
      <c r="L2609" s="116"/>
    </row>
    <row r="2610" spans="9:12" x14ac:dyDescent="0.25">
      <c r="I2610" s="116"/>
      <c r="J2610" s="116"/>
      <c r="K2610" s="116"/>
      <c r="L2610" s="116"/>
    </row>
    <row r="2611" spans="9:12" x14ac:dyDescent="0.25">
      <c r="I2611" s="116"/>
      <c r="J2611" s="116"/>
      <c r="K2611" s="116"/>
      <c r="L2611" s="116"/>
    </row>
    <row r="2612" spans="9:12" x14ac:dyDescent="0.25">
      <c r="I2612" s="116"/>
      <c r="J2612" s="116"/>
      <c r="K2612" s="116"/>
      <c r="L2612" s="116"/>
    </row>
    <row r="2613" spans="9:12" x14ac:dyDescent="0.25">
      <c r="I2613" s="116"/>
      <c r="J2613" s="116"/>
      <c r="K2613" s="116"/>
      <c r="L2613" s="116"/>
    </row>
    <row r="2614" spans="9:12" x14ac:dyDescent="0.25">
      <c r="I2614" s="116"/>
      <c r="J2614" s="116"/>
      <c r="K2614" s="116"/>
      <c r="L2614" s="116"/>
    </row>
    <row r="2615" spans="9:12" x14ac:dyDescent="0.25">
      <c r="I2615" s="116"/>
      <c r="J2615" s="116"/>
      <c r="K2615" s="116"/>
      <c r="L2615" s="116"/>
    </row>
    <row r="2616" spans="9:12" x14ac:dyDescent="0.25">
      <c r="I2616" s="116"/>
      <c r="J2616" s="116"/>
      <c r="K2616" s="116"/>
      <c r="L2616" s="116"/>
    </row>
    <row r="2617" spans="9:12" x14ac:dyDescent="0.25">
      <c r="I2617" s="116"/>
      <c r="J2617" s="116"/>
      <c r="K2617" s="116"/>
      <c r="L2617" s="116"/>
    </row>
    <row r="2618" spans="9:12" x14ac:dyDescent="0.25">
      <c r="I2618" s="116"/>
      <c r="J2618" s="116"/>
      <c r="K2618" s="116"/>
      <c r="L2618" s="116"/>
    </row>
    <row r="2619" spans="9:12" x14ac:dyDescent="0.25">
      <c r="I2619" s="116"/>
      <c r="J2619" s="116"/>
      <c r="K2619" s="116"/>
      <c r="L2619" s="116"/>
    </row>
    <row r="2620" spans="9:12" x14ac:dyDescent="0.25">
      <c r="I2620" s="116"/>
      <c r="J2620" s="116"/>
      <c r="K2620" s="116"/>
      <c r="L2620" s="116"/>
    </row>
    <row r="2621" spans="9:12" x14ac:dyDescent="0.25">
      <c r="I2621" s="116"/>
      <c r="J2621" s="116"/>
      <c r="K2621" s="116"/>
      <c r="L2621" s="116"/>
    </row>
    <row r="2622" spans="9:12" x14ac:dyDescent="0.25">
      <c r="I2622" s="116"/>
      <c r="J2622" s="116"/>
      <c r="K2622" s="116"/>
      <c r="L2622" s="116"/>
    </row>
    <row r="2623" spans="9:12" x14ac:dyDescent="0.25">
      <c r="I2623" s="116"/>
      <c r="J2623" s="116"/>
      <c r="K2623" s="116"/>
      <c r="L2623" s="116"/>
    </row>
    <row r="2624" spans="9:12" x14ac:dyDescent="0.25">
      <c r="I2624" s="116"/>
      <c r="J2624" s="116"/>
      <c r="K2624" s="116"/>
      <c r="L2624" s="116"/>
    </row>
    <row r="2625" spans="9:12" x14ac:dyDescent="0.25">
      <c r="I2625" s="116"/>
      <c r="J2625" s="116"/>
      <c r="K2625" s="116"/>
      <c r="L2625" s="116"/>
    </row>
    <row r="2626" spans="9:12" x14ac:dyDescent="0.25">
      <c r="I2626" s="116"/>
      <c r="J2626" s="116"/>
      <c r="K2626" s="116"/>
      <c r="L2626" s="116"/>
    </row>
    <row r="2627" spans="9:12" x14ac:dyDescent="0.25">
      <c r="I2627" s="116"/>
      <c r="J2627" s="116"/>
      <c r="K2627" s="116"/>
      <c r="L2627" s="116"/>
    </row>
    <row r="2628" spans="9:12" x14ac:dyDescent="0.25">
      <c r="I2628" s="116"/>
      <c r="J2628" s="116"/>
      <c r="K2628" s="116"/>
      <c r="L2628" s="116"/>
    </row>
    <row r="2629" spans="9:12" x14ac:dyDescent="0.25">
      <c r="I2629" s="116"/>
      <c r="J2629" s="116"/>
      <c r="K2629" s="116"/>
      <c r="L2629" s="116"/>
    </row>
    <row r="2630" spans="9:12" x14ac:dyDescent="0.25">
      <c r="I2630" s="116"/>
      <c r="J2630" s="116"/>
      <c r="K2630" s="116"/>
      <c r="L2630" s="116"/>
    </row>
    <row r="2631" spans="9:12" x14ac:dyDescent="0.25">
      <c r="I2631" s="116"/>
      <c r="J2631" s="116"/>
      <c r="K2631" s="116"/>
      <c r="L2631" s="116"/>
    </row>
    <row r="2632" spans="9:12" x14ac:dyDescent="0.25">
      <c r="I2632" s="116"/>
      <c r="J2632" s="116"/>
      <c r="K2632" s="116"/>
      <c r="L2632" s="116"/>
    </row>
    <row r="2633" spans="9:12" x14ac:dyDescent="0.25">
      <c r="I2633" s="116"/>
      <c r="J2633" s="116"/>
      <c r="K2633" s="116"/>
      <c r="L2633" s="116"/>
    </row>
    <row r="2634" spans="9:12" x14ac:dyDescent="0.25">
      <c r="I2634" s="116"/>
      <c r="J2634" s="116"/>
      <c r="K2634" s="116"/>
      <c r="L2634" s="116"/>
    </row>
    <row r="2635" spans="9:12" x14ac:dyDescent="0.25">
      <c r="I2635" s="116"/>
      <c r="J2635" s="116"/>
      <c r="K2635" s="116"/>
      <c r="L2635" s="116"/>
    </row>
    <row r="2636" spans="9:12" x14ac:dyDescent="0.25">
      <c r="I2636" s="116"/>
      <c r="J2636" s="116"/>
      <c r="K2636" s="116"/>
      <c r="L2636" s="116"/>
    </row>
    <row r="2637" spans="9:12" x14ac:dyDescent="0.25">
      <c r="I2637" s="116"/>
      <c r="J2637" s="116"/>
      <c r="K2637" s="116"/>
      <c r="L2637" s="116"/>
    </row>
    <row r="2638" spans="9:12" x14ac:dyDescent="0.25">
      <c r="I2638" s="116"/>
      <c r="J2638" s="116"/>
      <c r="K2638" s="116"/>
      <c r="L2638" s="116"/>
    </row>
    <row r="2639" spans="9:12" x14ac:dyDescent="0.25">
      <c r="I2639" s="116"/>
      <c r="J2639" s="116"/>
      <c r="K2639" s="116"/>
      <c r="L2639" s="116"/>
    </row>
    <row r="2640" spans="9:12" x14ac:dyDescent="0.25">
      <c r="I2640" s="116"/>
      <c r="J2640" s="116"/>
      <c r="K2640" s="116"/>
      <c r="L2640" s="116"/>
    </row>
    <row r="2641" spans="9:12" x14ac:dyDescent="0.25">
      <c r="I2641" s="116"/>
      <c r="J2641" s="116"/>
      <c r="K2641" s="116"/>
      <c r="L2641" s="116"/>
    </row>
    <row r="2642" spans="9:12" x14ac:dyDescent="0.25">
      <c r="I2642" s="116"/>
      <c r="J2642" s="116"/>
      <c r="K2642" s="116"/>
      <c r="L2642" s="116"/>
    </row>
    <row r="2643" spans="9:12" x14ac:dyDescent="0.25">
      <c r="I2643" s="116"/>
      <c r="J2643" s="116"/>
      <c r="K2643" s="116"/>
      <c r="L2643" s="116"/>
    </row>
    <row r="2644" spans="9:12" x14ac:dyDescent="0.25">
      <c r="I2644" s="116"/>
      <c r="J2644" s="116"/>
      <c r="K2644" s="116"/>
      <c r="L2644" s="116"/>
    </row>
    <row r="2645" spans="9:12" x14ac:dyDescent="0.25">
      <c r="I2645" s="116"/>
      <c r="J2645" s="116"/>
      <c r="K2645" s="116"/>
      <c r="L2645" s="116"/>
    </row>
    <row r="2646" spans="9:12" x14ac:dyDescent="0.25">
      <c r="I2646" s="116"/>
      <c r="J2646" s="116"/>
      <c r="K2646" s="116"/>
      <c r="L2646" s="116"/>
    </row>
    <row r="2647" spans="9:12" x14ac:dyDescent="0.25">
      <c r="I2647" s="116"/>
      <c r="J2647" s="116"/>
      <c r="K2647" s="116"/>
      <c r="L2647" s="116"/>
    </row>
    <row r="2648" spans="9:12" x14ac:dyDescent="0.25">
      <c r="I2648" s="116"/>
      <c r="J2648" s="116"/>
      <c r="K2648" s="116"/>
      <c r="L2648" s="116"/>
    </row>
    <row r="2649" spans="9:12" x14ac:dyDescent="0.25">
      <c r="I2649" s="116"/>
      <c r="J2649" s="116"/>
      <c r="K2649" s="116"/>
      <c r="L2649" s="116"/>
    </row>
    <row r="2650" spans="9:12" x14ac:dyDescent="0.25">
      <c r="I2650" s="116"/>
      <c r="J2650" s="116"/>
      <c r="K2650" s="116"/>
      <c r="L2650" s="116"/>
    </row>
    <row r="2651" spans="9:12" x14ac:dyDescent="0.25">
      <c r="I2651" s="116"/>
      <c r="J2651" s="116"/>
      <c r="K2651" s="116"/>
      <c r="L2651" s="116"/>
    </row>
    <row r="2652" spans="9:12" x14ac:dyDescent="0.25">
      <c r="I2652" s="116"/>
      <c r="J2652" s="116"/>
      <c r="K2652" s="116"/>
      <c r="L2652" s="116"/>
    </row>
    <row r="2653" spans="9:12" x14ac:dyDescent="0.25">
      <c r="I2653" s="116"/>
      <c r="J2653" s="116"/>
      <c r="K2653" s="116"/>
      <c r="L2653" s="116"/>
    </row>
    <row r="2654" spans="9:12" x14ac:dyDescent="0.25">
      <c r="I2654" s="116"/>
      <c r="J2654" s="116"/>
      <c r="K2654" s="116"/>
      <c r="L2654" s="116"/>
    </row>
    <row r="2655" spans="9:12" x14ac:dyDescent="0.25">
      <c r="I2655" s="116"/>
      <c r="J2655" s="116"/>
      <c r="K2655" s="116"/>
      <c r="L2655" s="116"/>
    </row>
    <row r="2656" spans="9:12" x14ac:dyDescent="0.25">
      <c r="I2656" s="116"/>
      <c r="J2656" s="116"/>
      <c r="K2656" s="116"/>
      <c r="L2656" s="116"/>
    </row>
    <row r="2657" spans="9:12" x14ac:dyDescent="0.25">
      <c r="I2657" s="116"/>
      <c r="J2657" s="116"/>
      <c r="K2657" s="116"/>
      <c r="L2657" s="116"/>
    </row>
    <row r="2658" spans="9:12" x14ac:dyDescent="0.25">
      <c r="I2658" s="116"/>
      <c r="J2658" s="116"/>
      <c r="K2658" s="116"/>
      <c r="L2658" s="116"/>
    </row>
    <row r="2659" spans="9:12" x14ac:dyDescent="0.25">
      <c r="I2659" s="116"/>
      <c r="J2659" s="116"/>
      <c r="K2659" s="116"/>
      <c r="L2659" s="116"/>
    </row>
    <row r="2660" spans="9:12" x14ac:dyDescent="0.25">
      <c r="I2660" s="116"/>
      <c r="J2660" s="116"/>
      <c r="K2660" s="116"/>
      <c r="L2660" s="116"/>
    </row>
    <row r="2661" spans="9:12" x14ac:dyDescent="0.25">
      <c r="I2661" s="116"/>
      <c r="J2661" s="116"/>
      <c r="K2661" s="116"/>
      <c r="L2661" s="116"/>
    </row>
    <row r="2662" spans="9:12" x14ac:dyDescent="0.25">
      <c r="I2662" s="116"/>
      <c r="J2662" s="116"/>
      <c r="K2662" s="116"/>
      <c r="L2662" s="116"/>
    </row>
    <row r="2663" spans="9:12" x14ac:dyDescent="0.25">
      <c r="I2663" s="116"/>
      <c r="J2663" s="116"/>
      <c r="K2663" s="116"/>
      <c r="L2663" s="116"/>
    </row>
    <row r="2664" spans="9:12" x14ac:dyDescent="0.25">
      <c r="I2664" s="116"/>
      <c r="J2664" s="116"/>
      <c r="K2664" s="116"/>
      <c r="L2664" s="116"/>
    </row>
    <row r="2665" spans="9:12" x14ac:dyDescent="0.25">
      <c r="I2665" s="116"/>
      <c r="J2665" s="116"/>
      <c r="K2665" s="116"/>
      <c r="L2665" s="116"/>
    </row>
    <row r="2666" spans="9:12" x14ac:dyDescent="0.25">
      <c r="I2666" s="116"/>
      <c r="J2666" s="116"/>
      <c r="K2666" s="116"/>
      <c r="L2666" s="116"/>
    </row>
    <row r="2667" spans="9:12" x14ac:dyDescent="0.25">
      <c r="I2667" s="116"/>
      <c r="J2667" s="116"/>
      <c r="K2667" s="116"/>
      <c r="L2667" s="116"/>
    </row>
    <row r="2668" spans="9:12" x14ac:dyDescent="0.25">
      <c r="I2668" s="116"/>
      <c r="J2668" s="116"/>
      <c r="K2668" s="116"/>
      <c r="L2668" s="116"/>
    </row>
    <row r="2669" spans="9:12" x14ac:dyDescent="0.25">
      <c r="I2669" s="116"/>
      <c r="J2669" s="116"/>
      <c r="K2669" s="116"/>
      <c r="L2669" s="116"/>
    </row>
    <row r="2670" spans="9:12" x14ac:dyDescent="0.25">
      <c r="I2670" s="116"/>
      <c r="J2670" s="116"/>
      <c r="K2670" s="116"/>
      <c r="L2670" s="116"/>
    </row>
    <row r="2671" spans="9:12" x14ac:dyDescent="0.25">
      <c r="I2671" s="116"/>
      <c r="J2671" s="116"/>
      <c r="K2671" s="116"/>
      <c r="L2671" s="116"/>
    </row>
    <row r="2672" spans="9:12" x14ac:dyDescent="0.25">
      <c r="I2672" s="116"/>
      <c r="J2672" s="116"/>
      <c r="K2672" s="116"/>
      <c r="L2672" s="116"/>
    </row>
    <row r="2673" spans="9:12" x14ac:dyDescent="0.25">
      <c r="I2673" s="116"/>
      <c r="J2673" s="116"/>
      <c r="K2673" s="116"/>
      <c r="L2673" s="116"/>
    </row>
    <row r="2674" spans="9:12" x14ac:dyDescent="0.25">
      <c r="I2674" s="116"/>
      <c r="J2674" s="116"/>
      <c r="K2674" s="116"/>
      <c r="L2674" s="116"/>
    </row>
    <row r="2675" spans="9:12" x14ac:dyDescent="0.25">
      <c r="I2675" s="116"/>
      <c r="J2675" s="116"/>
      <c r="K2675" s="116"/>
      <c r="L2675" s="116"/>
    </row>
    <row r="2676" spans="9:12" x14ac:dyDescent="0.25">
      <c r="I2676" s="116"/>
      <c r="J2676" s="116"/>
      <c r="K2676" s="116"/>
      <c r="L2676" s="116"/>
    </row>
    <row r="2677" spans="9:12" x14ac:dyDescent="0.25">
      <c r="I2677" s="116"/>
      <c r="J2677" s="116"/>
      <c r="K2677" s="116"/>
      <c r="L2677" s="116"/>
    </row>
    <row r="2678" spans="9:12" x14ac:dyDescent="0.25">
      <c r="I2678" s="116"/>
      <c r="J2678" s="116"/>
      <c r="K2678" s="116"/>
      <c r="L2678" s="116"/>
    </row>
    <row r="2679" spans="9:12" x14ac:dyDescent="0.25">
      <c r="I2679" s="116"/>
      <c r="J2679" s="116"/>
      <c r="K2679" s="116"/>
      <c r="L2679" s="116"/>
    </row>
    <row r="2680" spans="9:12" x14ac:dyDescent="0.25">
      <c r="I2680" s="116"/>
      <c r="J2680" s="116"/>
      <c r="K2680" s="116"/>
      <c r="L2680" s="116"/>
    </row>
    <row r="2681" spans="9:12" x14ac:dyDescent="0.25">
      <c r="I2681" s="116"/>
      <c r="J2681" s="116"/>
      <c r="K2681" s="116"/>
      <c r="L2681" s="116"/>
    </row>
    <row r="2682" spans="9:12" x14ac:dyDescent="0.25">
      <c r="I2682" s="116"/>
      <c r="J2682" s="116"/>
      <c r="K2682" s="116"/>
      <c r="L2682" s="116"/>
    </row>
    <row r="2683" spans="9:12" x14ac:dyDescent="0.25">
      <c r="I2683" s="116"/>
      <c r="J2683" s="116"/>
      <c r="K2683" s="116"/>
      <c r="L2683" s="116"/>
    </row>
    <row r="2684" spans="9:12" x14ac:dyDescent="0.25">
      <c r="I2684" s="116"/>
      <c r="J2684" s="116"/>
      <c r="K2684" s="116"/>
      <c r="L2684" s="116"/>
    </row>
    <row r="2685" spans="9:12" x14ac:dyDescent="0.25">
      <c r="I2685" s="116"/>
      <c r="J2685" s="116"/>
      <c r="K2685" s="116"/>
      <c r="L2685" s="116"/>
    </row>
    <row r="2686" spans="9:12" x14ac:dyDescent="0.25">
      <c r="I2686" s="116"/>
      <c r="J2686" s="116"/>
      <c r="K2686" s="116"/>
      <c r="L2686" s="116"/>
    </row>
    <row r="2687" spans="9:12" x14ac:dyDescent="0.25">
      <c r="I2687" s="116"/>
      <c r="J2687" s="116"/>
      <c r="K2687" s="116"/>
      <c r="L2687" s="116"/>
    </row>
    <row r="2688" spans="9:12" x14ac:dyDescent="0.25">
      <c r="I2688" s="116"/>
      <c r="J2688" s="116"/>
      <c r="K2688" s="116"/>
      <c r="L2688" s="116"/>
    </row>
    <row r="2689" spans="9:12" x14ac:dyDescent="0.25">
      <c r="I2689" s="116"/>
      <c r="J2689" s="116"/>
      <c r="K2689" s="116"/>
      <c r="L2689" s="116"/>
    </row>
    <row r="2690" spans="9:12" x14ac:dyDescent="0.25">
      <c r="I2690" s="116"/>
      <c r="J2690" s="116"/>
      <c r="K2690" s="116"/>
      <c r="L2690" s="116"/>
    </row>
    <row r="2691" spans="9:12" x14ac:dyDescent="0.25">
      <c r="I2691" s="116"/>
      <c r="J2691" s="116"/>
      <c r="K2691" s="116"/>
      <c r="L2691" s="116"/>
    </row>
    <row r="2692" spans="9:12" x14ac:dyDescent="0.25">
      <c r="I2692" s="116"/>
      <c r="J2692" s="116"/>
      <c r="K2692" s="116"/>
      <c r="L2692" s="116"/>
    </row>
    <row r="2693" spans="9:12" x14ac:dyDescent="0.25">
      <c r="I2693" s="116"/>
      <c r="J2693" s="116"/>
      <c r="K2693" s="116"/>
      <c r="L2693" s="116"/>
    </row>
    <row r="2694" spans="9:12" x14ac:dyDescent="0.25">
      <c r="I2694" s="116"/>
      <c r="J2694" s="116"/>
      <c r="K2694" s="116"/>
      <c r="L2694" s="116"/>
    </row>
    <row r="2695" spans="9:12" x14ac:dyDescent="0.25">
      <c r="I2695" s="116"/>
      <c r="J2695" s="116"/>
      <c r="K2695" s="116"/>
      <c r="L2695" s="116"/>
    </row>
    <row r="2696" spans="9:12" x14ac:dyDescent="0.25">
      <c r="I2696" s="116"/>
      <c r="J2696" s="116"/>
      <c r="K2696" s="116"/>
      <c r="L2696" s="116"/>
    </row>
    <row r="2697" spans="9:12" x14ac:dyDescent="0.25">
      <c r="I2697" s="116"/>
      <c r="J2697" s="116"/>
      <c r="K2697" s="116"/>
      <c r="L2697" s="116"/>
    </row>
    <row r="2698" spans="9:12" x14ac:dyDescent="0.25">
      <c r="I2698" s="116"/>
      <c r="J2698" s="116"/>
      <c r="K2698" s="116"/>
      <c r="L2698" s="116"/>
    </row>
    <row r="2699" spans="9:12" x14ac:dyDescent="0.25">
      <c r="I2699" s="116"/>
      <c r="J2699" s="116"/>
      <c r="K2699" s="116"/>
      <c r="L2699" s="116"/>
    </row>
    <row r="2700" spans="9:12" x14ac:dyDescent="0.25">
      <c r="I2700" s="116"/>
      <c r="J2700" s="116"/>
      <c r="K2700" s="116"/>
      <c r="L2700" s="116"/>
    </row>
    <row r="2701" spans="9:12" x14ac:dyDescent="0.25">
      <c r="I2701" s="116"/>
      <c r="J2701" s="116"/>
      <c r="K2701" s="116"/>
      <c r="L2701" s="116"/>
    </row>
    <row r="2702" spans="9:12" x14ac:dyDescent="0.25">
      <c r="I2702" s="116"/>
      <c r="J2702" s="116"/>
      <c r="K2702" s="116"/>
      <c r="L2702" s="116"/>
    </row>
    <row r="2703" spans="9:12" x14ac:dyDescent="0.25">
      <c r="I2703" s="116"/>
      <c r="J2703" s="116"/>
      <c r="K2703" s="116"/>
      <c r="L2703" s="116"/>
    </row>
    <row r="2704" spans="9:12" x14ac:dyDescent="0.25">
      <c r="I2704" s="116"/>
      <c r="J2704" s="116"/>
      <c r="K2704" s="116"/>
      <c r="L2704" s="116"/>
    </row>
    <row r="2705" spans="9:12" x14ac:dyDescent="0.25">
      <c r="I2705" s="116"/>
      <c r="J2705" s="116"/>
      <c r="K2705" s="116"/>
      <c r="L2705" s="116"/>
    </row>
    <row r="2706" spans="9:12" x14ac:dyDescent="0.25">
      <c r="I2706" s="116"/>
      <c r="J2706" s="116"/>
      <c r="K2706" s="116"/>
      <c r="L2706" s="116"/>
    </row>
    <row r="2707" spans="9:12" x14ac:dyDescent="0.25">
      <c r="I2707" s="116"/>
      <c r="J2707" s="116"/>
      <c r="K2707" s="116"/>
      <c r="L2707" s="116"/>
    </row>
    <row r="2708" spans="9:12" x14ac:dyDescent="0.25">
      <c r="I2708" s="116"/>
      <c r="J2708" s="116"/>
      <c r="K2708" s="116"/>
      <c r="L2708" s="116"/>
    </row>
    <row r="2709" spans="9:12" x14ac:dyDescent="0.25">
      <c r="I2709" s="116"/>
      <c r="J2709" s="116"/>
      <c r="K2709" s="116"/>
      <c r="L2709" s="116"/>
    </row>
    <row r="2710" spans="9:12" x14ac:dyDescent="0.25">
      <c r="I2710" s="116"/>
      <c r="J2710" s="116"/>
      <c r="K2710" s="116"/>
      <c r="L2710" s="116"/>
    </row>
    <row r="2711" spans="9:12" x14ac:dyDescent="0.25">
      <c r="I2711" s="116"/>
      <c r="J2711" s="116"/>
      <c r="K2711" s="116"/>
      <c r="L2711" s="116"/>
    </row>
    <row r="2712" spans="9:12" x14ac:dyDescent="0.25">
      <c r="I2712" s="116"/>
      <c r="J2712" s="116"/>
      <c r="K2712" s="116"/>
      <c r="L2712" s="116"/>
    </row>
    <row r="2713" spans="9:12" x14ac:dyDescent="0.25">
      <c r="I2713" s="116"/>
      <c r="J2713" s="116"/>
      <c r="K2713" s="116"/>
      <c r="L2713" s="116"/>
    </row>
    <row r="2714" spans="9:12" x14ac:dyDescent="0.25">
      <c r="I2714" s="116"/>
      <c r="J2714" s="116"/>
      <c r="K2714" s="116"/>
      <c r="L2714" s="116"/>
    </row>
    <row r="2715" spans="9:12" x14ac:dyDescent="0.25">
      <c r="I2715" s="116"/>
      <c r="J2715" s="116"/>
      <c r="K2715" s="116"/>
      <c r="L2715" s="116"/>
    </row>
    <row r="2716" spans="9:12" x14ac:dyDescent="0.25">
      <c r="I2716" s="116"/>
      <c r="J2716" s="116"/>
      <c r="K2716" s="116"/>
      <c r="L2716" s="116"/>
    </row>
    <row r="2717" spans="9:12" x14ac:dyDescent="0.25">
      <c r="I2717" s="116"/>
      <c r="J2717" s="116"/>
      <c r="K2717" s="116"/>
      <c r="L2717" s="116"/>
    </row>
    <row r="2718" spans="9:12" x14ac:dyDescent="0.25">
      <c r="I2718" s="116"/>
      <c r="J2718" s="116"/>
      <c r="K2718" s="116"/>
      <c r="L2718" s="116"/>
    </row>
    <row r="2719" spans="9:12" x14ac:dyDescent="0.25">
      <c r="I2719" s="116"/>
      <c r="J2719" s="116"/>
      <c r="K2719" s="116"/>
      <c r="L2719" s="116"/>
    </row>
    <row r="2720" spans="9:12" x14ac:dyDescent="0.25">
      <c r="I2720" s="116"/>
      <c r="J2720" s="116"/>
      <c r="K2720" s="116"/>
      <c r="L2720" s="116"/>
    </row>
    <row r="2721" spans="9:12" x14ac:dyDescent="0.25">
      <c r="I2721" s="116"/>
      <c r="J2721" s="116"/>
      <c r="K2721" s="116"/>
      <c r="L2721" s="116"/>
    </row>
    <row r="2722" spans="9:12" x14ac:dyDescent="0.25">
      <c r="I2722" s="116"/>
      <c r="J2722" s="116"/>
      <c r="K2722" s="116"/>
      <c r="L2722" s="116"/>
    </row>
    <row r="2723" spans="9:12" x14ac:dyDescent="0.25">
      <c r="I2723" s="116"/>
      <c r="J2723" s="116"/>
      <c r="K2723" s="116"/>
      <c r="L2723" s="116"/>
    </row>
    <row r="2724" spans="9:12" x14ac:dyDescent="0.25">
      <c r="I2724" s="116"/>
      <c r="J2724" s="116"/>
      <c r="K2724" s="116"/>
      <c r="L2724" s="116"/>
    </row>
    <row r="2725" spans="9:12" x14ac:dyDescent="0.25">
      <c r="I2725" s="116"/>
      <c r="J2725" s="116"/>
      <c r="K2725" s="116"/>
      <c r="L2725" s="116"/>
    </row>
    <row r="2726" spans="9:12" x14ac:dyDescent="0.25">
      <c r="I2726" s="116"/>
      <c r="J2726" s="116"/>
      <c r="K2726" s="116"/>
      <c r="L2726" s="116"/>
    </row>
    <row r="2727" spans="9:12" x14ac:dyDescent="0.25">
      <c r="I2727" s="116"/>
      <c r="J2727" s="116"/>
      <c r="K2727" s="116"/>
      <c r="L2727" s="116"/>
    </row>
    <row r="2728" spans="9:12" x14ac:dyDescent="0.25">
      <c r="I2728" s="116"/>
      <c r="J2728" s="116"/>
      <c r="K2728" s="116"/>
      <c r="L2728" s="116"/>
    </row>
    <row r="2729" spans="9:12" x14ac:dyDescent="0.25">
      <c r="I2729" s="116"/>
      <c r="J2729" s="116"/>
      <c r="K2729" s="116"/>
      <c r="L2729" s="116"/>
    </row>
    <row r="2730" spans="9:12" x14ac:dyDescent="0.25">
      <c r="I2730" s="116"/>
      <c r="J2730" s="116"/>
      <c r="K2730" s="116"/>
      <c r="L2730" s="116"/>
    </row>
    <row r="2731" spans="9:12" x14ac:dyDescent="0.25">
      <c r="I2731" s="116"/>
      <c r="J2731" s="116"/>
      <c r="K2731" s="116"/>
      <c r="L2731" s="116"/>
    </row>
    <row r="2732" spans="9:12" x14ac:dyDescent="0.25">
      <c r="I2732" s="116"/>
      <c r="J2732" s="116"/>
      <c r="K2732" s="116"/>
      <c r="L2732" s="116"/>
    </row>
    <row r="2733" spans="9:12" x14ac:dyDescent="0.25">
      <c r="I2733" s="116"/>
      <c r="J2733" s="116"/>
      <c r="K2733" s="116"/>
      <c r="L2733" s="116"/>
    </row>
    <row r="2734" spans="9:12" x14ac:dyDescent="0.25">
      <c r="I2734" s="116"/>
      <c r="J2734" s="116"/>
      <c r="K2734" s="116"/>
      <c r="L2734" s="116"/>
    </row>
    <row r="2735" spans="9:12" x14ac:dyDescent="0.25">
      <c r="I2735" s="116"/>
      <c r="J2735" s="116"/>
      <c r="K2735" s="116"/>
      <c r="L2735" s="116"/>
    </row>
    <row r="2736" spans="9:12" x14ac:dyDescent="0.25">
      <c r="I2736" s="116"/>
      <c r="J2736" s="116"/>
      <c r="K2736" s="116"/>
      <c r="L2736" s="116"/>
    </row>
    <row r="2737" spans="9:12" x14ac:dyDescent="0.25">
      <c r="I2737" s="116"/>
      <c r="J2737" s="116"/>
      <c r="K2737" s="116"/>
      <c r="L2737" s="116"/>
    </row>
    <row r="2738" spans="9:12" x14ac:dyDescent="0.25">
      <c r="I2738" s="116"/>
      <c r="J2738" s="116"/>
      <c r="K2738" s="116"/>
      <c r="L2738" s="116"/>
    </row>
    <row r="2739" spans="9:12" x14ac:dyDescent="0.25">
      <c r="I2739" s="116"/>
      <c r="J2739" s="116"/>
      <c r="K2739" s="116"/>
      <c r="L2739" s="116"/>
    </row>
    <row r="2740" spans="9:12" x14ac:dyDescent="0.25">
      <c r="I2740" s="116"/>
      <c r="J2740" s="116"/>
      <c r="K2740" s="116"/>
      <c r="L2740" s="116"/>
    </row>
    <row r="2741" spans="9:12" x14ac:dyDescent="0.25">
      <c r="I2741" s="116"/>
      <c r="J2741" s="116"/>
      <c r="K2741" s="116"/>
      <c r="L2741" s="116"/>
    </row>
    <row r="2742" spans="9:12" x14ac:dyDescent="0.25">
      <c r="I2742" s="116"/>
      <c r="J2742" s="116"/>
      <c r="K2742" s="116"/>
      <c r="L2742" s="116"/>
    </row>
    <row r="2743" spans="9:12" x14ac:dyDescent="0.25">
      <c r="I2743" s="116"/>
      <c r="J2743" s="116"/>
      <c r="K2743" s="116"/>
      <c r="L2743" s="116"/>
    </row>
    <row r="2744" spans="9:12" x14ac:dyDescent="0.25">
      <c r="I2744" s="116"/>
      <c r="J2744" s="116"/>
      <c r="K2744" s="116"/>
      <c r="L2744" s="116"/>
    </row>
    <row r="2745" spans="9:12" x14ac:dyDescent="0.25">
      <c r="I2745" s="116"/>
      <c r="J2745" s="116"/>
      <c r="K2745" s="116"/>
      <c r="L2745" s="116"/>
    </row>
    <row r="2746" spans="9:12" x14ac:dyDescent="0.25">
      <c r="I2746" s="116"/>
      <c r="J2746" s="116"/>
      <c r="K2746" s="116"/>
      <c r="L2746" s="116"/>
    </row>
    <row r="2747" spans="9:12" x14ac:dyDescent="0.25">
      <c r="I2747" s="116"/>
      <c r="J2747" s="116"/>
      <c r="K2747" s="116"/>
      <c r="L2747" s="116"/>
    </row>
    <row r="2748" spans="9:12" x14ac:dyDescent="0.25">
      <c r="I2748" s="116"/>
      <c r="J2748" s="116"/>
      <c r="K2748" s="116"/>
      <c r="L2748" s="116"/>
    </row>
    <row r="2749" spans="9:12" x14ac:dyDescent="0.25">
      <c r="I2749" s="116"/>
      <c r="J2749" s="116"/>
      <c r="K2749" s="116"/>
      <c r="L2749" s="116"/>
    </row>
    <row r="2750" spans="9:12" x14ac:dyDescent="0.25">
      <c r="I2750" s="116"/>
      <c r="J2750" s="116"/>
      <c r="K2750" s="116"/>
      <c r="L2750" s="116"/>
    </row>
    <row r="2751" spans="9:12" x14ac:dyDescent="0.25">
      <c r="I2751" s="116"/>
      <c r="J2751" s="116"/>
      <c r="K2751" s="116"/>
      <c r="L2751" s="116"/>
    </row>
    <row r="2752" spans="9:12" x14ac:dyDescent="0.25">
      <c r="I2752" s="116"/>
      <c r="J2752" s="116"/>
      <c r="K2752" s="116"/>
      <c r="L2752" s="116"/>
    </row>
    <row r="2753" spans="9:12" x14ac:dyDescent="0.25">
      <c r="I2753" s="116"/>
      <c r="J2753" s="116"/>
      <c r="K2753" s="116"/>
      <c r="L2753" s="116"/>
    </row>
    <row r="2754" spans="9:12" x14ac:dyDescent="0.25">
      <c r="I2754" s="116"/>
      <c r="J2754" s="116"/>
      <c r="K2754" s="116"/>
      <c r="L2754" s="116"/>
    </row>
    <row r="2755" spans="9:12" x14ac:dyDescent="0.25">
      <c r="I2755" s="116"/>
      <c r="J2755" s="116"/>
      <c r="K2755" s="116"/>
      <c r="L2755" s="116"/>
    </row>
    <row r="2756" spans="9:12" x14ac:dyDescent="0.25">
      <c r="I2756" s="116"/>
      <c r="J2756" s="116"/>
      <c r="K2756" s="116"/>
      <c r="L2756" s="116"/>
    </row>
    <row r="2757" spans="9:12" x14ac:dyDescent="0.25">
      <c r="I2757" s="116"/>
      <c r="J2757" s="116"/>
      <c r="K2757" s="116"/>
      <c r="L2757" s="116"/>
    </row>
    <row r="2758" spans="9:12" x14ac:dyDescent="0.25">
      <c r="I2758" s="116"/>
      <c r="J2758" s="116"/>
      <c r="K2758" s="116"/>
      <c r="L2758" s="116"/>
    </row>
    <row r="2759" spans="9:12" x14ac:dyDescent="0.25">
      <c r="I2759" s="116"/>
      <c r="J2759" s="116"/>
      <c r="K2759" s="116"/>
      <c r="L2759" s="116"/>
    </row>
    <row r="2760" spans="9:12" x14ac:dyDescent="0.25">
      <c r="I2760" s="116"/>
      <c r="J2760" s="116"/>
      <c r="K2760" s="116"/>
      <c r="L2760" s="116"/>
    </row>
    <row r="2761" spans="9:12" x14ac:dyDescent="0.25">
      <c r="I2761" s="116"/>
      <c r="J2761" s="116"/>
      <c r="K2761" s="116"/>
      <c r="L2761" s="116"/>
    </row>
    <row r="2762" spans="9:12" x14ac:dyDescent="0.25">
      <c r="I2762" s="116"/>
      <c r="J2762" s="116"/>
      <c r="K2762" s="116"/>
      <c r="L2762" s="116"/>
    </row>
    <row r="2763" spans="9:12" x14ac:dyDescent="0.25">
      <c r="I2763" s="116"/>
      <c r="J2763" s="116"/>
      <c r="K2763" s="116"/>
      <c r="L2763" s="116"/>
    </row>
    <row r="2764" spans="9:12" x14ac:dyDescent="0.25">
      <c r="I2764" s="116"/>
      <c r="J2764" s="116"/>
      <c r="K2764" s="116"/>
      <c r="L2764" s="116"/>
    </row>
    <row r="2765" spans="9:12" x14ac:dyDescent="0.25">
      <c r="I2765" s="116"/>
      <c r="J2765" s="116"/>
      <c r="K2765" s="116"/>
      <c r="L2765" s="116"/>
    </row>
    <row r="2766" spans="9:12" x14ac:dyDescent="0.25">
      <c r="I2766" s="116"/>
      <c r="J2766" s="116"/>
      <c r="K2766" s="116"/>
      <c r="L2766" s="116"/>
    </row>
    <row r="2767" spans="9:12" x14ac:dyDescent="0.25">
      <c r="I2767" s="116"/>
      <c r="J2767" s="116"/>
      <c r="K2767" s="116"/>
      <c r="L2767" s="116"/>
    </row>
    <row r="2768" spans="9:12" x14ac:dyDescent="0.25">
      <c r="I2768" s="116"/>
      <c r="J2768" s="116"/>
      <c r="K2768" s="116"/>
      <c r="L2768" s="116"/>
    </row>
    <row r="2769" spans="9:12" x14ac:dyDescent="0.25">
      <c r="I2769" s="116"/>
      <c r="J2769" s="116"/>
      <c r="K2769" s="116"/>
      <c r="L2769" s="116"/>
    </row>
    <row r="2770" spans="9:12" x14ac:dyDescent="0.25">
      <c r="I2770" s="116"/>
      <c r="J2770" s="116"/>
      <c r="K2770" s="116"/>
      <c r="L2770" s="116"/>
    </row>
    <row r="2771" spans="9:12" x14ac:dyDescent="0.25">
      <c r="I2771" s="116"/>
      <c r="J2771" s="116"/>
      <c r="K2771" s="116"/>
      <c r="L2771" s="116"/>
    </row>
    <row r="2772" spans="9:12" x14ac:dyDescent="0.25">
      <c r="I2772" s="116"/>
      <c r="J2772" s="116"/>
      <c r="K2772" s="116"/>
      <c r="L2772" s="116"/>
    </row>
    <row r="2773" spans="9:12" x14ac:dyDescent="0.25">
      <c r="I2773" s="116"/>
      <c r="J2773" s="116"/>
      <c r="K2773" s="116"/>
      <c r="L2773" s="116"/>
    </row>
    <row r="2774" spans="9:12" x14ac:dyDescent="0.25">
      <c r="I2774" s="116"/>
      <c r="J2774" s="116"/>
      <c r="K2774" s="116"/>
      <c r="L2774" s="116"/>
    </row>
    <row r="2775" spans="9:12" x14ac:dyDescent="0.25">
      <c r="I2775" s="116"/>
      <c r="J2775" s="116"/>
      <c r="K2775" s="116"/>
      <c r="L2775" s="116"/>
    </row>
    <row r="2776" spans="9:12" x14ac:dyDescent="0.25">
      <c r="I2776" s="116"/>
      <c r="J2776" s="116"/>
      <c r="K2776" s="116"/>
      <c r="L2776" s="116"/>
    </row>
    <row r="2777" spans="9:12" x14ac:dyDescent="0.25">
      <c r="I2777" s="116"/>
      <c r="J2777" s="116"/>
      <c r="K2777" s="116"/>
      <c r="L2777" s="116"/>
    </row>
    <row r="2778" spans="9:12" x14ac:dyDescent="0.25">
      <c r="I2778" s="116"/>
      <c r="J2778" s="116"/>
      <c r="K2778" s="116"/>
      <c r="L2778" s="116"/>
    </row>
    <row r="2779" spans="9:12" x14ac:dyDescent="0.25">
      <c r="I2779" s="116"/>
      <c r="J2779" s="116"/>
      <c r="K2779" s="116"/>
      <c r="L2779" s="116"/>
    </row>
    <row r="2780" spans="9:12" x14ac:dyDescent="0.25">
      <c r="I2780" s="116"/>
      <c r="J2780" s="116"/>
      <c r="K2780" s="116"/>
      <c r="L2780" s="116"/>
    </row>
    <row r="2781" spans="9:12" x14ac:dyDescent="0.25">
      <c r="I2781" s="116"/>
      <c r="J2781" s="116"/>
      <c r="K2781" s="116"/>
      <c r="L2781" s="116"/>
    </row>
    <row r="2782" spans="9:12" x14ac:dyDescent="0.25">
      <c r="I2782" s="116"/>
      <c r="J2782" s="116"/>
      <c r="K2782" s="116"/>
      <c r="L2782" s="116"/>
    </row>
    <row r="2783" spans="9:12" x14ac:dyDescent="0.25">
      <c r="I2783" s="116"/>
      <c r="J2783" s="116"/>
      <c r="K2783" s="116"/>
      <c r="L2783" s="116"/>
    </row>
    <row r="2784" spans="9:12" x14ac:dyDescent="0.25">
      <c r="I2784" s="116"/>
      <c r="J2784" s="116"/>
      <c r="K2784" s="116"/>
      <c r="L2784" s="116"/>
    </row>
    <row r="2785" spans="9:12" x14ac:dyDescent="0.25">
      <c r="I2785" s="116"/>
      <c r="J2785" s="116"/>
      <c r="K2785" s="116"/>
      <c r="L2785" s="116"/>
    </row>
    <row r="2786" spans="9:12" x14ac:dyDescent="0.25">
      <c r="I2786" s="116"/>
      <c r="J2786" s="116"/>
      <c r="K2786" s="116"/>
      <c r="L2786" s="116"/>
    </row>
    <row r="2787" spans="9:12" x14ac:dyDescent="0.25">
      <c r="I2787" s="116"/>
      <c r="J2787" s="116"/>
      <c r="K2787" s="116"/>
      <c r="L2787" s="116"/>
    </row>
    <row r="2788" spans="9:12" x14ac:dyDescent="0.25">
      <c r="I2788" s="116"/>
      <c r="J2788" s="116"/>
      <c r="K2788" s="116"/>
      <c r="L2788" s="116"/>
    </row>
    <row r="2789" spans="9:12" x14ac:dyDescent="0.25">
      <c r="I2789" s="116"/>
      <c r="J2789" s="116"/>
      <c r="K2789" s="116"/>
      <c r="L2789" s="116"/>
    </row>
    <row r="2790" spans="9:12" x14ac:dyDescent="0.25">
      <c r="I2790" s="116"/>
      <c r="J2790" s="116"/>
      <c r="K2790" s="116"/>
      <c r="L2790" s="116"/>
    </row>
    <row r="2791" spans="9:12" x14ac:dyDescent="0.25">
      <c r="I2791" s="116"/>
      <c r="J2791" s="116"/>
      <c r="K2791" s="116"/>
      <c r="L2791" s="116"/>
    </row>
    <row r="2792" spans="9:12" x14ac:dyDescent="0.25">
      <c r="I2792" s="116"/>
      <c r="J2792" s="116"/>
      <c r="K2792" s="116"/>
      <c r="L2792" s="116"/>
    </row>
    <row r="2793" spans="9:12" x14ac:dyDescent="0.25">
      <c r="I2793" s="116"/>
      <c r="J2793" s="116"/>
      <c r="K2793" s="116"/>
      <c r="L2793" s="116"/>
    </row>
    <row r="2794" spans="9:12" x14ac:dyDescent="0.25">
      <c r="I2794" s="116"/>
      <c r="J2794" s="116"/>
      <c r="K2794" s="116"/>
      <c r="L2794" s="116"/>
    </row>
    <row r="2795" spans="9:12" x14ac:dyDescent="0.25">
      <c r="I2795" s="116"/>
      <c r="J2795" s="116"/>
      <c r="K2795" s="116"/>
      <c r="L2795" s="116"/>
    </row>
    <row r="2796" spans="9:12" x14ac:dyDescent="0.25">
      <c r="I2796" s="116"/>
      <c r="J2796" s="116"/>
      <c r="K2796" s="116"/>
      <c r="L2796" s="116"/>
    </row>
    <row r="2797" spans="9:12" x14ac:dyDescent="0.25">
      <c r="I2797" s="116"/>
      <c r="J2797" s="116"/>
      <c r="K2797" s="116"/>
      <c r="L2797" s="116"/>
    </row>
    <row r="2798" spans="9:12" x14ac:dyDescent="0.25">
      <c r="I2798" s="116"/>
      <c r="J2798" s="116"/>
      <c r="K2798" s="116"/>
      <c r="L2798" s="116"/>
    </row>
    <row r="2799" spans="9:12" x14ac:dyDescent="0.25">
      <c r="I2799" s="116"/>
      <c r="J2799" s="116"/>
      <c r="K2799" s="116"/>
      <c r="L2799" s="116"/>
    </row>
    <row r="2800" spans="9:12" x14ac:dyDescent="0.25">
      <c r="I2800" s="116"/>
      <c r="J2800" s="116"/>
      <c r="K2800" s="116"/>
      <c r="L2800" s="116"/>
    </row>
    <row r="2801" spans="9:12" x14ac:dyDescent="0.25">
      <c r="I2801" s="116"/>
      <c r="J2801" s="116"/>
      <c r="K2801" s="116"/>
      <c r="L2801" s="116"/>
    </row>
    <row r="2802" spans="9:12" x14ac:dyDescent="0.25">
      <c r="I2802" s="116"/>
      <c r="J2802" s="116"/>
      <c r="K2802" s="116"/>
      <c r="L2802" s="116"/>
    </row>
    <row r="2803" spans="9:12" x14ac:dyDescent="0.25">
      <c r="I2803" s="116"/>
      <c r="J2803" s="116"/>
      <c r="K2803" s="116"/>
      <c r="L2803" s="116"/>
    </row>
    <row r="2804" spans="9:12" x14ac:dyDescent="0.25">
      <c r="I2804" s="116"/>
      <c r="J2804" s="116"/>
      <c r="K2804" s="116"/>
      <c r="L2804" s="116"/>
    </row>
    <row r="2805" spans="9:12" x14ac:dyDescent="0.25">
      <c r="I2805" s="116"/>
      <c r="J2805" s="116"/>
      <c r="K2805" s="116"/>
      <c r="L2805" s="116"/>
    </row>
    <row r="2806" spans="9:12" x14ac:dyDescent="0.25">
      <c r="I2806" s="116"/>
      <c r="J2806" s="116"/>
      <c r="K2806" s="116"/>
      <c r="L2806" s="116"/>
    </row>
    <row r="2807" spans="9:12" x14ac:dyDescent="0.25">
      <c r="I2807" s="116"/>
      <c r="J2807" s="116"/>
      <c r="K2807" s="116"/>
      <c r="L2807" s="116"/>
    </row>
    <row r="2808" spans="9:12" x14ac:dyDescent="0.25">
      <c r="I2808" s="116"/>
      <c r="J2808" s="116"/>
      <c r="K2808" s="116"/>
      <c r="L2808" s="116"/>
    </row>
    <row r="2809" spans="9:12" x14ac:dyDescent="0.25">
      <c r="I2809" s="116"/>
      <c r="J2809" s="116"/>
      <c r="K2809" s="116"/>
      <c r="L2809" s="116"/>
    </row>
    <row r="2810" spans="9:12" x14ac:dyDescent="0.25">
      <c r="I2810" s="116"/>
      <c r="J2810" s="116"/>
      <c r="K2810" s="116"/>
      <c r="L2810" s="116"/>
    </row>
    <row r="2811" spans="9:12" x14ac:dyDescent="0.25">
      <c r="I2811" s="116"/>
      <c r="J2811" s="116"/>
      <c r="K2811" s="116"/>
      <c r="L2811" s="116"/>
    </row>
    <row r="2812" spans="9:12" x14ac:dyDescent="0.25">
      <c r="I2812" s="116"/>
      <c r="J2812" s="116"/>
      <c r="K2812" s="116"/>
      <c r="L2812" s="116"/>
    </row>
    <row r="2813" spans="9:12" x14ac:dyDescent="0.25">
      <c r="I2813" s="116"/>
      <c r="J2813" s="116"/>
      <c r="K2813" s="116"/>
      <c r="L2813" s="116"/>
    </row>
    <row r="2814" spans="9:12" x14ac:dyDescent="0.25">
      <c r="I2814" s="116"/>
      <c r="J2814" s="116"/>
      <c r="K2814" s="116"/>
      <c r="L2814" s="116"/>
    </row>
    <row r="2815" spans="9:12" x14ac:dyDescent="0.25">
      <c r="I2815" s="116"/>
      <c r="J2815" s="116"/>
      <c r="K2815" s="116"/>
      <c r="L2815" s="116"/>
    </row>
    <row r="2816" spans="9:12" x14ac:dyDescent="0.25">
      <c r="I2816" s="116"/>
      <c r="J2816" s="116"/>
      <c r="K2816" s="116"/>
      <c r="L2816" s="116"/>
    </row>
    <row r="2817" spans="9:12" x14ac:dyDescent="0.25">
      <c r="I2817" s="116"/>
      <c r="J2817" s="116"/>
      <c r="K2817" s="116"/>
      <c r="L2817" s="116"/>
    </row>
    <row r="2818" spans="9:12" x14ac:dyDescent="0.25">
      <c r="I2818" s="116"/>
      <c r="J2818" s="116"/>
      <c r="K2818" s="116"/>
      <c r="L2818" s="116"/>
    </row>
    <row r="2819" spans="9:12" x14ac:dyDescent="0.25">
      <c r="I2819" s="116"/>
      <c r="J2819" s="116"/>
      <c r="K2819" s="116"/>
      <c r="L2819" s="116"/>
    </row>
    <row r="2820" spans="9:12" x14ac:dyDescent="0.25">
      <c r="I2820" s="116"/>
      <c r="J2820" s="116"/>
      <c r="K2820" s="116"/>
      <c r="L2820" s="116"/>
    </row>
    <row r="2821" spans="9:12" x14ac:dyDescent="0.25">
      <c r="I2821" s="116"/>
      <c r="J2821" s="116"/>
      <c r="K2821" s="116"/>
      <c r="L2821" s="116"/>
    </row>
    <row r="2822" spans="9:12" x14ac:dyDescent="0.25">
      <c r="I2822" s="116"/>
      <c r="J2822" s="116"/>
      <c r="K2822" s="116"/>
      <c r="L2822" s="116"/>
    </row>
    <row r="2823" spans="9:12" x14ac:dyDescent="0.25">
      <c r="I2823" s="116"/>
      <c r="J2823" s="116"/>
      <c r="K2823" s="116"/>
      <c r="L2823" s="116"/>
    </row>
    <row r="2824" spans="9:12" x14ac:dyDescent="0.25">
      <c r="I2824" s="116"/>
      <c r="J2824" s="116"/>
      <c r="K2824" s="116"/>
      <c r="L2824" s="116"/>
    </row>
    <row r="2825" spans="9:12" x14ac:dyDescent="0.25">
      <c r="I2825" s="116"/>
      <c r="J2825" s="116"/>
      <c r="K2825" s="116"/>
      <c r="L2825" s="116"/>
    </row>
    <row r="2826" spans="9:12" x14ac:dyDescent="0.25">
      <c r="I2826" s="116"/>
      <c r="J2826" s="116"/>
      <c r="K2826" s="116"/>
      <c r="L2826" s="116"/>
    </row>
    <row r="2827" spans="9:12" x14ac:dyDescent="0.25">
      <c r="I2827" s="116"/>
      <c r="J2827" s="116"/>
      <c r="K2827" s="116"/>
      <c r="L2827" s="116"/>
    </row>
    <row r="2828" spans="9:12" x14ac:dyDescent="0.25">
      <c r="I2828" s="116"/>
      <c r="J2828" s="116"/>
      <c r="K2828" s="116"/>
      <c r="L2828" s="116"/>
    </row>
    <row r="2829" spans="9:12" x14ac:dyDescent="0.25">
      <c r="I2829" s="116"/>
      <c r="J2829" s="116"/>
      <c r="K2829" s="116"/>
      <c r="L2829" s="116"/>
    </row>
    <row r="2830" spans="9:12" x14ac:dyDescent="0.25">
      <c r="I2830" s="116"/>
      <c r="J2830" s="116"/>
      <c r="K2830" s="116"/>
      <c r="L2830" s="116"/>
    </row>
    <row r="2831" spans="9:12" x14ac:dyDescent="0.25">
      <c r="I2831" s="116"/>
      <c r="J2831" s="116"/>
      <c r="K2831" s="116"/>
      <c r="L2831" s="116"/>
    </row>
    <row r="2832" spans="9:12" x14ac:dyDescent="0.25">
      <c r="I2832" s="116"/>
      <c r="J2832" s="116"/>
      <c r="K2832" s="116"/>
      <c r="L2832" s="116"/>
    </row>
    <row r="2833" spans="9:12" x14ac:dyDescent="0.25">
      <c r="I2833" s="116"/>
      <c r="J2833" s="116"/>
      <c r="K2833" s="116"/>
      <c r="L2833" s="116"/>
    </row>
    <row r="2834" spans="9:12" x14ac:dyDescent="0.25">
      <c r="I2834" s="116"/>
      <c r="J2834" s="116"/>
      <c r="K2834" s="116"/>
      <c r="L2834" s="116"/>
    </row>
    <row r="2835" spans="9:12" x14ac:dyDescent="0.25">
      <c r="I2835" s="116"/>
      <c r="J2835" s="116"/>
      <c r="K2835" s="116"/>
      <c r="L2835" s="116"/>
    </row>
    <row r="2836" spans="9:12" x14ac:dyDescent="0.25">
      <c r="I2836" s="116"/>
      <c r="J2836" s="116"/>
      <c r="K2836" s="116"/>
      <c r="L2836" s="116"/>
    </row>
    <row r="2837" spans="9:12" x14ac:dyDescent="0.25">
      <c r="I2837" s="116"/>
      <c r="J2837" s="116"/>
      <c r="K2837" s="116"/>
      <c r="L2837" s="116"/>
    </row>
    <row r="2838" spans="9:12" x14ac:dyDescent="0.25">
      <c r="I2838" s="116"/>
      <c r="J2838" s="116"/>
      <c r="K2838" s="116"/>
      <c r="L2838" s="116"/>
    </row>
    <row r="2839" spans="9:12" x14ac:dyDescent="0.25">
      <c r="I2839" s="116"/>
      <c r="J2839" s="116"/>
      <c r="K2839" s="116"/>
      <c r="L2839" s="116"/>
    </row>
    <row r="2840" spans="9:12" x14ac:dyDescent="0.25">
      <c r="I2840" s="116"/>
      <c r="J2840" s="116"/>
      <c r="K2840" s="116"/>
      <c r="L2840" s="116"/>
    </row>
    <row r="2841" spans="9:12" x14ac:dyDescent="0.25">
      <c r="I2841" s="116"/>
      <c r="J2841" s="116"/>
      <c r="K2841" s="116"/>
      <c r="L2841" s="116"/>
    </row>
    <row r="2842" spans="9:12" x14ac:dyDescent="0.25">
      <c r="I2842" s="116"/>
      <c r="J2842" s="116"/>
      <c r="K2842" s="116"/>
      <c r="L2842" s="116"/>
    </row>
    <row r="2843" spans="9:12" x14ac:dyDescent="0.25">
      <c r="I2843" s="116"/>
      <c r="J2843" s="116"/>
      <c r="K2843" s="116"/>
      <c r="L2843" s="116"/>
    </row>
    <row r="2844" spans="9:12" x14ac:dyDescent="0.25">
      <c r="I2844" s="116"/>
      <c r="J2844" s="116"/>
      <c r="K2844" s="116"/>
      <c r="L2844" s="116"/>
    </row>
    <row r="2845" spans="9:12" x14ac:dyDescent="0.25">
      <c r="I2845" s="116"/>
      <c r="J2845" s="116"/>
      <c r="K2845" s="116"/>
      <c r="L2845" s="116"/>
    </row>
    <row r="2846" spans="9:12" x14ac:dyDescent="0.25">
      <c r="I2846" s="116"/>
      <c r="J2846" s="116"/>
      <c r="K2846" s="116"/>
      <c r="L2846" s="116"/>
    </row>
    <row r="2847" spans="9:12" x14ac:dyDescent="0.25">
      <c r="I2847" s="116"/>
      <c r="J2847" s="116"/>
      <c r="K2847" s="116"/>
      <c r="L2847" s="116"/>
    </row>
    <row r="2848" spans="9:12" x14ac:dyDescent="0.25">
      <c r="I2848" s="116"/>
      <c r="J2848" s="116"/>
      <c r="K2848" s="116"/>
      <c r="L2848" s="116"/>
    </row>
    <row r="2849" spans="9:12" x14ac:dyDescent="0.25">
      <c r="I2849" s="116"/>
      <c r="J2849" s="116"/>
      <c r="K2849" s="116"/>
      <c r="L2849" s="116"/>
    </row>
    <row r="2850" spans="9:12" x14ac:dyDescent="0.25">
      <c r="I2850" s="116"/>
      <c r="J2850" s="116"/>
      <c r="K2850" s="116"/>
      <c r="L2850" s="116"/>
    </row>
    <row r="2851" spans="9:12" x14ac:dyDescent="0.25">
      <c r="I2851" s="116"/>
      <c r="J2851" s="116"/>
      <c r="K2851" s="116"/>
      <c r="L2851" s="116"/>
    </row>
    <row r="2852" spans="9:12" x14ac:dyDescent="0.25">
      <c r="I2852" s="116"/>
      <c r="J2852" s="116"/>
      <c r="K2852" s="116"/>
      <c r="L2852" s="116"/>
    </row>
    <row r="2853" spans="9:12" x14ac:dyDescent="0.25">
      <c r="I2853" s="116"/>
      <c r="J2853" s="116"/>
      <c r="K2853" s="116"/>
      <c r="L2853" s="116"/>
    </row>
    <row r="2854" spans="9:12" x14ac:dyDescent="0.25">
      <c r="I2854" s="116"/>
      <c r="J2854" s="116"/>
      <c r="K2854" s="116"/>
      <c r="L2854" s="116"/>
    </row>
    <row r="2855" spans="9:12" x14ac:dyDescent="0.25">
      <c r="I2855" s="116"/>
      <c r="J2855" s="116"/>
      <c r="K2855" s="116"/>
      <c r="L2855" s="116"/>
    </row>
    <row r="2856" spans="9:12" x14ac:dyDescent="0.25">
      <c r="I2856" s="116"/>
      <c r="J2856" s="116"/>
      <c r="K2856" s="116"/>
      <c r="L2856" s="116"/>
    </row>
    <row r="2857" spans="9:12" x14ac:dyDescent="0.25">
      <c r="I2857" s="116"/>
      <c r="J2857" s="116"/>
      <c r="K2857" s="116"/>
      <c r="L2857" s="116"/>
    </row>
    <row r="2858" spans="9:12" x14ac:dyDescent="0.25">
      <c r="I2858" s="116"/>
      <c r="J2858" s="116"/>
      <c r="K2858" s="116"/>
      <c r="L2858" s="116"/>
    </row>
    <row r="2859" spans="9:12" x14ac:dyDescent="0.25">
      <c r="I2859" s="116"/>
      <c r="J2859" s="116"/>
      <c r="K2859" s="116"/>
      <c r="L2859" s="116"/>
    </row>
    <row r="2860" spans="9:12" x14ac:dyDescent="0.25">
      <c r="I2860" s="116"/>
      <c r="J2860" s="116"/>
      <c r="K2860" s="116"/>
      <c r="L2860" s="116"/>
    </row>
    <row r="2861" spans="9:12" x14ac:dyDescent="0.25">
      <c r="I2861" s="116"/>
      <c r="J2861" s="116"/>
      <c r="K2861" s="116"/>
      <c r="L2861" s="116"/>
    </row>
    <row r="2862" spans="9:12" x14ac:dyDescent="0.25">
      <c r="I2862" s="116"/>
      <c r="J2862" s="116"/>
      <c r="K2862" s="116"/>
      <c r="L2862" s="116"/>
    </row>
    <row r="2863" spans="9:12" x14ac:dyDescent="0.25">
      <c r="I2863" s="116"/>
      <c r="J2863" s="116"/>
      <c r="K2863" s="116"/>
      <c r="L2863" s="116"/>
    </row>
    <row r="2864" spans="9:12" x14ac:dyDescent="0.25">
      <c r="I2864" s="116"/>
      <c r="J2864" s="116"/>
      <c r="K2864" s="116"/>
      <c r="L2864" s="116"/>
    </row>
    <row r="2865" spans="9:12" x14ac:dyDescent="0.25">
      <c r="I2865" s="116"/>
      <c r="J2865" s="116"/>
      <c r="K2865" s="116"/>
      <c r="L2865" s="116"/>
    </row>
    <row r="2866" spans="9:12" x14ac:dyDescent="0.25">
      <c r="I2866" s="116"/>
      <c r="J2866" s="116"/>
      <c r="K2866" s="116"/>
      <c r="L2866" s="116"/>
    </row>
    <row r="2867" spans="9:12" x14ac:dyDescent="0.25">
      <c r="I2867" s="116"/>
      <c r="J2867" s="116"/>
      <c r="K2867" s="116"/>
      <c r="L2867" s="116"/>
    </row>
    <row r="2868" spans="9:12" x14ac:dyDescent="0.25">
      <c r="I2868" s="116"/>
      <c r="J2868" s="116"/>
      <c r="K2868" s="116"/>
      <c r="L2868" s="116"/>
    </row>
    <row r="2869" spans="9:12" x14ac:dyDescent="0.25">
      <c r="I2869" s="116"/>
      <c r="J2869" s="116"/>
      <c r="K2869" s="116"/>
      <c r="L2869" s="116"/>
    </row>
    <row r="2870" spans="9:12" x14ac:dyDescent="0.25">
      <c r="I2870" s="116"/>
      <c r="J2870" s="116"/>
      <c r="K2870" s="116"/>
      <c r="L2870" s="116"/>
    </row>
    <row r="2871" spans="9:12" x14ac:dyDescent="0.25">
      <c r="I2871" s="116"/>
      <c r="J2871" s="116"/>
      <c r="K2871" s="116"/>
      <c r="L2871" s="116"/>
    </row>
    <row r="2872" spans="9:12" x14ac:dyDescent="0.25">
      <c r="I2872" s="116"/>
      <c r="J2872" s="116"/>
      <c r="K2872" s="116"/>
      <c r="L2872" s="116"/>
    </row>
    <row r="2873" spans="9:12" x14ac:dyDescent="0.25">
      <c r="I2873" s="116"/>
      <c r="J2873" s="116"/>
      <c r="K2873" s="116"/>
      <c r="L2873" s="116"/>
    </row>
    <row r="2874" spans="9:12" x14ac:dyDescent="0.25">
      <c r="I2874" s="116"/>
      <c r="J2874" s="116"/>
      <c r="K2874" s="116"/>
      <c r="L2874" s="116"/>
    </row>
    <row r="2875" spans="9:12" x14ac:dyDescent="0.25">
      <c r="I2875" s="116"/>
      <c r="J2875" s="116"/>
      <c r="K2875" s="116"/>
      <c r="L2875" s="116"/>
    </row>
    <row r="2876" spans="9:12" x14ac:dyDescent="0.25">
      <c r="I2876" s="116"/>
      <c r="J2876" s="116"/>
      <c r="K2876" s="116"/>
      <c r="L2876" s="116"/>
    </row>
    <row r="2877" spans="9:12" x14ac:dyDescent="0.25">
      <c r="I2877" s="116"/>
      <c r="J2877" s="116"/>
      <c r="K2877" s="116"/>
      <c r="L2877" s="116"/>
    </row>
    <row r="2878" spans="9:12" x14ac:dyDescent="0.25">
      <c r="I2878" s="116"/>
      <c r="J2878" s="116"/>
      <c r="K2878" s="116"/>
      <c r="L2878" s="116"/>
    </row>
    <row r="2879" spans="9:12" x14ac:dyDescent="0.25">
      <c r="I2879" s="116"/>
      <c r="J2879" s="116"/>
      <c r="K2879" s="116"/>
      <c r="L2879" s="116"/>
    </row>
    <row r="2880" spans="9:12" x14ac:dyDescent="0.25">
      <c r="I2880" s="116"/>
      <c r="J2880" s="116"/>
      <c r="K2880" s="116"/>
      <c r="L2880" s="116"/>
    </row>
    <row r="2881" spans="9:12" x14ac:dyDescent="0.25">
      <c r="I2881" s="116"/>
      <c r="J2881" s="116"/>
      <c r="K2881" s="116"/>
      <c r="L2881" s="116"/>
    </row>
    <row r="2882" spans="9:12" x14ac:dyDescent="0.25">
      <c r="I2882" s="116"/>
      <c r="J2882" s="116"/>
      <c r="K2882" s="116"/>
      <c r="L2882" s="116"/>
    </row>
    <row r="2883" spans="9:12" x14ac:dyDescent="0.25">
      <c r="I2883" s="116"/>
      <c r="J2883" s="116"/>
      <c r="K2883" s="116"/>
      <c r="L2883" s="116"/>
    </row>
    <row r="2884" spans="9:12" x14ac:dyDescent="0.25">
      <c r="I2884" s="116"/>
      <c r="J2884" s="116"/>
      <c r="K2884" s="116"/>
      <c r="L2884" s="116"/>
    </row>
    <row r="2885" spans="9:12" x14ac:dyDescent="0.25">
      <c r="I2885" s="116"/>
      <c r="J2885" s="116"/>
      <c r="K2885" s="116"/>
      <c r="L2885" s="116"/>
    </row>
    <row r="2886" spans="9:12" x14ac:dyDescent="0.25">
      <c r="I2886" s="116"/>
      <c r="J2886" s="116"/>
      <c r="K2886" s="116"/>
      <c r="L2886" s="116"/>
    </row>
    <row r="2887" spans="9:12" x14ac:dyDescent="0.25">
      <c r="I2887" s="116"/>
      <c r="J2887" s="116"/>
      <c r="K2887" s="116"/>
      <c r="L2887" s="116"/>
    </row>
    <row r="2888" spans="9:12" x14ac:dyDescent="0.25">
      <c r="I2888" s="116"/>
      <c r="J2888" s="116"/>
      <c r="K2888" s="116"/>
      <c r="L2888" s="116"/>
    </row>
    <row r="2889" spans="9:12" x14ac:dyDescent="0.25">
      <c r="I2889" s="116"/>
      <c r="J2889" s="116"/>
      <c r="K2889" s="116"/>
      <c r="L2889" s="116"/>
    </row>
    <row r="2890" spans="9:12" x14ac:dyDescent="0.25">
      <c r="I2890" s="116"/>
      <c r="J2890" s="116"/>
      <c r="K2890" s="116"/>
      <c r="L2890" s="116"/>
    </row>
    <row r="2891" spans="9:12" x14ac:dyDescent="0.25">
      <c r="I2891" s="116"/>
      <c r="J2891" s="116"/>
      <c r="K2891" s="116"/>
      <c r="L2891" s="116"/>
    </row>
    <row r="2892" spans="9:12" x14ac:dyDescent="0.25">
      <c r="I2892" s="116"/>
      <c r="J2892" s="116"/>
      <c r="K2892" s="116"/>
      <c r="L2892" s="116"/>
    </row>
    <row r="2893" spans="9:12" x14ac:dyDescent="0.25">
      <c r="I2893" s="116"/>
      <c r="J2893" s="116"/>
      <c r="K2893" s="116"/>
      <c r="L2893" s="116"/>
    </row>
    <row r="2894" spans="9:12" x14ac:dyDescent="0.25">
      <c r="I2894" s="116"/>
      <c r="J2894" s="116"/>
      <c r="K2894" s="116"/>
      <c r="L2894" s="116"/>
    </row>
    <row r="2895" spans="9:12" x14ac:dyDescent="0.25">
      <c r="I2895" s="116"/>
      <c r="J2895" s="116"/>
      <c r="K2895" s="116"/>
      <c r="L2895" s="116"/>
    </row>
    <row r="2896" spans="9:12" x14ac:dyDescent="0.25">
      <c r="I2896" s="116"/>
      <c r="J2896" s="116"/>
      <c r="K2896" s="116"/>
      <c r="L2896" s="116"/>
    </row>
    <row r="2897" spans="9:12" x14ac:dyDescent="0.25">
      <c r="I2897" s="116"/>
      <c r="J2897" s="116"/>
      <c r="K2897" s="116"/>
      <c r="L2897" s="116"/>
    </row>
    <row r="2898" spans="9:12" x14ac:dyDescent="0.25">
      <c r="I2898" s="116"/>
      <c r="J2898" s="116"/>
      <c r="K2898" s="116"/>
      <c r="L2898" s="116"/>
    </row>
    <row r="2899" spans="9:12" x14ac:dyDescent="0.25">
      <c r="I2899" s="116"/>
      <c r="J2899" s="116"/>
      <c r="K2899" s="116"/>
      <c r="L2899" s="116"/>
    </row>
    <row r="2900" spans="9:12" x14ac:dyDescent="0.25">
      <c r="I2900" s="116"/>
      <c r="J2900" s="116"/>
      <c r="K2900" s="116"/>
      <c r="L2900" s="116"/>
    </row>
    <row r="2901" spans="9:12" x14ac:dyDescent="0.25">
      <c r="I2901" s="116"/>
      <c r="J2901" s="116"/>
      <c r="K2901" s="116"/>
      <c r="L2901" s="116"/>
    </row>
    <row r="2902" spans="9:12" x14ac:dyDescent="0.25">
      <c r="I2902" s="116"/>
      <c r="J2902" s="116"/>
      <c r="K2902" s="116"/>
      <c r="L2902" s="116"/>
    </row>
    <row r="2903" spans="9:12" x14ac:dyDescent="0.25">
      <c r="I2903" s="116"/>
      <c r="J2903" s="116"/>
      <c r="K2903" s="116"/>
      <c r="L2903" s="116"/>
    </row>
    <row r="2904" spans="9:12" x14ac:dyDescent="0.25">
      <c r="I2904" s="116"/>
      <c r="J2904" s="116"/>
      <c r="K2904" s="116"/>
      <c r="L2904" s="116"/>
    </row>
    <row r="2905" spans="9:12" x14ac:dyDescent="0.25">
      <c r="I2905" s="116"/>
      <c r="J2905" s="116"/>
      <c r="K2905" s="116"/>
      <c r="L2905" s="116"/>
    </row>
    <row r="2906" spans="9:12" x14ac:dyDescent="0.25">
      <c r="I2906" s="116"/>
      <c r="J2906" s="116"/>
      <c r="K2906" s="116"/>
      <c r="L2906" s="116"/>
    </row>
    <row r="2907" spans="9:12" x14ac:dyDescent="0.25">
      <c r="I2907" s="116"/>
      <c r="J2907" s="116"/>
      <c r="K2907" s="116"/>
      <c r="L2907" s="116"/>
    </row>
    <row r="2908" spans="9:12" x14ac:dyDescent="0.25">
      <c r="I2908" s="116"/>
      <c r="J2908" s="116"/>
      <c r="K2908" s="116"/>
      <c r="L2908" s="116"/>
    </row>
    <row r="2909" spans="9:12" x14ac:dyDescent="0.25">
      <c r="I2909" s="116"/>
      <c r="J2909" s="116"/>
      <c r="K2909" s="116"/>
      <c r="L2909" s="116"/>
    </row>
    <row r="2910" spans="9:12" x14ac:dyDescent="0.25">
      <c r="I2910" s="116"/>
      <c r="J2910" s="116"/>
      <c r="K2910" s="116"/>
      <c r="L2910" s="116"/>
    </row>
    <row r="2911" spans="9:12" x14ac:dyDescent="0.25">
      <c r="I2911" s="116"/>
      <c r="J2911" s="116"/>
      <c r="K2911" s="116"/>
      <c r="L2911" s="116"/>
    </row>
    <row r="2912" spans="9:12" x14ac:dyDescent="0.25">
      <c r="I2912" s="116"/>
      <c r="J2912" s="116"/>
      <c r="K2912" s="116"/>
      <c r="L2912" s="116"/>
    </row>
    <row r="2913" spans="9:12" x14ac:dyDescent="0.25">
      <c r="I2913" s="116"/>
      <c r="J2913" s="116"/>
      <c r="K2913" s="116"/>
      <c r="L2913" s="116"/>
    </row>
    <row r="2914" spans="9:12" x14ac:dyDescent="0.25">
      <c r="I2914" s="116"/>
      <c r="J2914" s="116"/>
      <c r="K2914" s="116"/>
      <c r="L2914" s="116"/>
    </row>
    <row r="2915" spans="9:12" x14ac:dyDescent="0.25">
      <c r="I2915" s="116"/>
      <c r="J2915" s="116"/>
      <c r="K2915" s="116"/>
      <c r="L2915" s="116"/>
    </row>
    <row r="2916" spans="9:12" x14ac:dyDescent="0.25">
      <c r="I2916" s="116"/>
      <c r="J2916" s="116"/>
      <c r="K2916" s="116"/>
      <c r="L2916" s="116"/>
    </row>
    <row r="2917" spans="9:12" x14ac:dyDescent="0.25">
      <c r="I2917" s="116"/>
      <c r="J2917" s="116"/>
      <c r="K2917" s="116"/>
      <c r="L2917" s="116"/>
    </row>
    <row r="2918" spans="9:12" x14ac:dyDescent="0.25">
      <c r="I2918" s="116"/>
      <c r="J2918" s="116"/>
      <c r="K2918" s="116"/>
      <c r="L2918" s="116"/>
    </row>
    <row r="2919" spans="9:12" x14ac:dyDescent="0.25">
      <c r="I2919" s="116"/>
      <c r="J2919" s="116"/>
      <c r="K2919" s="116"/>
      <c r="L2919" s="116"/>
    </row>
    <row r="2920" spans="9:12" x14ac:dyDescent="0.25">
      <c r="I2920" s="116"/>
      <c r="J2920" s="116"/>
      <c r="K2920" s="116"/>
      <c r="L2920" s="116"/>
    </row>
    <row r="2921" spans="9:12" x14ac:dyDescent="0.25">
      <c r="I2921" s="116"/>
      <c r="J2921" s="116"/>
      <c r="K2921" s="116"/>
      <c r="L2921" s="116"/>
    </row>
    <row r="2922" spans="9:12" x14ac:dyDescent="0.25">
      <c r="I2922" s="116"/>
      <c r="J2922" s="116"/>
      <c r="K2922" s="116"/>
      <c r="L2922" s="116"/>
    </row>
    <row r="2923" spans="9:12" x14ac:dyDescent="0.25">
      <c r="I2923" s="116"/>
      <c r="J2923" s="116"/>
      <c r="K2923" s="116"/>
      <c r="L2923" s="116"/>
    </row>
    <row r="2924" spans="9:12" x14ac:dyDescent="0.25">
      <c r="I2924" s="116"/>
      <c r="J2924" s="116"/>
      <c r="K2924" s="116"/>
      <c r="L2924" s="116"/>
    </row>
    <row r="2925" spans="9:12" x14ac:dyDescent="0.25">
      <c r="I2925" s="116"/>
      <c r="J2925" s="116"/>
      <c r="K2925" s="116"/>
      <c r="L2925" s="116"/>
    </row>
    <row r="2926" spans="9:12" x14ac:dyDescent="0.25">
      <c r="I2926" s="116"/>
      <c r="J2926" s="116"/>
      <c r="K2926" s="116"/>
      <c r="L2926" s="116"/>
    </row>
    <row r="2927" spans="9:12" x14ac:dyDescent="0.25">
      <c r="I2927" s="116"/>
      <c r="J2927" s="116"/>
      <c r="K2927" s="116"/>
      <c r="L2927" s="116"/>
    </row>
    <row r="2928" spans="9:12" x14ac:dyDescent="0.25">
      <c r="I2928" s="116"/>
      <c r="J2928" s="116"/>
      <c r="K2928" s="116"/>
      <c r="L2928" s="116"/>
    </row>
    <row r="2929" spans="9:12" x14ac:dyDescent="0.25">
      <c r="I2929" s="116"/>
      <c r="J2929" s="116"/>
      <c r="K2929" s="116"/>
      <c r="L2929" s="116"/>
    </row>
    <row r="2930" spans="9:12" x14ac:dyDescent="0.25">
      <c r="I2930" s="116"/>
      <c r="J2930" s="116"/>
      <c r="K2930" s="116"/>
      <c r="L2930" s="116"/>
    </row>
    <row r="2931" spans="9:12" x14ac:dyDescent="0.25">
      <c r="I2931" s="116"/>
      <c r="J2931" s="116"/>
      <c r="K2931" s="116"/>
      <c r="L2931" s="116"/>
    </row>
    <row r="2932" spans="9:12" x14ac:dyDescent="0.25">
      <c r="I2932" s="116"/>
      <c r="J2932" s="116"/>
      <c r="K2932" s="116"/>
      <c r="L2932" s="116"/>
    </row>
    <row r="2933" spans="9:12" x14ac:dyDescent="0.25">
      <c r="I2933" s="116"/>
      <c r="J2933" s="116"/>
      <c r="K2933" s="116"/>
      <c r="L2933" s="116"/>
    </row>
    <row r="2934" spans="9:12" x14ac:dyDescent="0.25">
      <c r="I2934" s="116"/>
      <c r="J2934" s="116"/>
      <c r="K2934" s="116"/>
      <c r="L2934" s="116"/>
    </row>
    <row r="2935" spans="9:12" x14ac:dyDescent="0.25">
      <c r="I2935" s="116"/>
      <c r="J2935" s="116"/>
      <c r="K2935" s="116"/>
      <c r="L2935" s="116"/>
    </row>
    <row r="2936" spans="9:12" x14ac:dyDescent="0.25">
      <c r="I2936" s="116"/>
      <c r="J2936" s="116"/>
      <c r="K2936" s="116"/>
      <c r="L2936" s="116"/>
    </row>
    <row r="2937" spans="9:12" x14ac:dyDescent="0.25">
      <c r="I2937" s="116"/>
      <c r="J2937" s="116"/>
      <c r="K2937" s="116"/>
      <c r="L2937" s="116"/>
    </row>
    <row r="2938" spans="9:12" x14ac:dyDescent="0.25">
      <c r="I2938" s="116"/>
      <c r="J2938" s="116"/>
      <c r="K2938" s="116"/>
      <c r="L2938" s="116"/>
    </row>
    <row r="2939" spans="9:12" x14ac:dyDescent="0.25">
      <c r="I2939" s="116"/>
      <c r="J2939" s="116"/>
      <c r="K2939" s="116"/>
      <c r="L2939" s="116"/>
    </row>
    <row r="2940" spans="9:12" x14ac:dyDescent="0.25">
      <c r="I2940" s="116"/>
      <c r="J2940" s="116"/>
      <c r="K2940" s="116"/>
      <c r="L2940" s="116"/>
    </row>
    <row r="2941" spans="9:12" x14ac:dyDescent="0.25">
      <c r="I2941" s="116"/>
      <c r="J2941" s="116"/>
      <c r="K2941" s="116"/>
      <c r="L2941" s="116"/>
    </row>
    <row r="2942" spans="9:12" x14ac:dyDescent="0.25">
      <c r="I2942" s="116"/>
      <c r="J2942" s="116"/>
      <c r="K2942" s="116"/>
      <c r="L2942" s="116"/>
    </row>
    <row r="2943" spans="9:12" x14ac:dyDescent="0.25">
      <c r="I2943" s="116"/>
      <c r="J2943" s="116"/>
      <c r="K2943" s="116"/>
      <c r="L2943" s="116"/>
    </row>
    <row r="2944" spans="9:12" x14ac:dyDescent="0.25">
      <c r="I2944" s="116"/>
      <c r="J2944" s="116"/>
      <c r="K2944" s="116"/>
      <c r="L2944" s="116"/>
    </row>
    <row r="2945" spans="9:12" x14ac:dyDescent="0.25">
      <c r="I2945" s="116"/>
      <c r="J2945" s="116"/>
      <c r="K2945" s="116"/>
      <c r="L2945" s="116"/>
    </row>
    <row r="2946" spans="9:12" x14ac:dyDescent="0.25">
      <c r="I2946" s="116"/>
      <c r="J2946" s="116"/>
      <c r="K2946" s="116"/>
      <c r="L2946" s="116"/>
    </row>
    <row r="2947" spans="9:12" x14ac:dyDescent="0.25">
      <c r="I2947" s="116"/>
      <c r="J2947" s="116"/>
      <c r="K2947" s="116"/>
      <c r="L2947" s="116"/>
    </row>
    <row r="2948" spans="9:12" x14ac:dyDescent="0.25">
      <c r="I2948" s="116"/>
      <c r="J2948" s="116"/>
      <c r="K2948" s="116"/>
      <c r="L2948" s="116"/>
    </row>
    <row r="2949" spans="9:12" x14ac:dyDescent="0.25">
      <c r="I2949" s="116"/>
      <c r="J2949" s="116"/>
      <c r="K2949" s="116"/>
      <c r="L2949" s="116"/>
    </row>
    <row r="2950" spans="9:12" x14ac:dyDescent="0.25">
      <c r="I2950" s="116"/>
      <c r="J2950" s="116"/>
      <c r="K2950" s="116"/>
      <c r="L2950" s="116"/>
    </row>
    <row r="2951" spans="9:12" x14ac:dyDescent="0.25">
      <c r="I2951" s="116"/>
      <c r="J2951" s="116"/>
      <c r="K2951" s="116"/>
      <c r="L2951" s="116"/>
    </row>
    <row r="2952" spans="9:12" x14ac:dyDescent="0.25">
      <c r="I2952" s="116"/>
      <c r="J2952" s="116"/>
      <c r="K2952" s="116"/>
      <c r="L2952" s="116"/>
    </row>
    <row r="2953" spans="9:12" x14ac:dyDescent="0.25">
      <c r="I2953" s="116"/>
      <c r="J2953" s="116"/>
      <c r="K2953" s="116"/>
      <c r="L2953" s="116"/>
    </row>
    <row r="2954" spans="9:12" x14ac:dyDescent="0.25">
      <c r="I2954" s="116"/>
      <c r="J2954" s="116"/>
      <c r="K2954" s="116"/>
      <c r="L2954" s="116"/>
    </row>
    <row r="2955" spans="9:12" x14ac:dyDescent="0.25">
      <c r="I2955" s="116"/>
      <c r="J2955" s="116"/>
      <c r="K2955" s="116"/>
      <c r="L2955" s="116"/>
    </row>
    <row r="2956" spans="9:12" x14ac:dyDescent="0.25">
      <c r="I2956" s="116"/>
      <c r="J2956" s="116"/>
      <c r="K2956" s="116"/>
      <c r="L2956" s="116"/>
    </row>
    <row r="2957" spans="9:12" x14ac:dyDescent="0.25">
      <c r="I2957" s="116"/>
      <c r="J2957" s="116"/>
      <c r="K2957" s="116"/>
      <c r="L2957" s="116"/>
    </row>
    <row r="2958" spans="9:12" x14ac:dyDescent="0.25">
      <c r="I2958" s="116"/>
      <c r="J2958" s="116"/>
      <c r="K2958" s="116"/>
      <c r="L2958" s="116"/>
    </row>
    <row r="2959" spans="9:12" x14ac:dyDescent="0.25">
      <c r="I2959" s="116"/>
      <c r="J2959" s="116"/>
      <c r="K2959" s="116"/>
      <c r="L2959" s="116"/>
    </row>
    <row r="2960" spans="9:12" x14ac:dyDescent="0.25">
      <c r="I2960" s="116"/>
      <c r="J2960" s="116"/>
      <c r="K2960" s="116"/>
      <c r="L2960" s="116"/>
    </row>
    <row r="2961" spans="9:12" x14ac:dyDescent="0.25">
      <c r="I2961" s="116"/>
      <c r="J2961" s="116"/>
      <c r="K2961" s="116"/>
      <c r="L2961" s="116"/>
    </row>
    <row r="2962" spans="9:12" x14ac:dyDescent="0.25">
      <c r="I2962" s="116"/>
      <c r="J2962" s="116"/>
      <c r="K2962" s="116"/>
      <c r="L2962" s="116"/>
    </row>
    <row r="2963" spans="9:12" x14ac:dyDescent="0.25">
      <c r="I2963" s="116"/>
      <c r="J2963" s="116"/>
      <c r="K2963" s="116"/>
      <c r="L2963" s="116"/>
    </row>
    <row r="2964" spans="9:12" x14ac:dyDescent="0.25">
      <c r="I2964" s="116"/>
      <c r="J2964" s="116"/>
      <c r="K2964" s="116"/>
      <c r="L2964" s="116"/>
    </row>
    <row r="2965" spans="9:12" x14ac:dyDescent="0.25">
      <c r="I2965" s="116"/>
      <c r="J2965" s="116"/>
      <c r="K2965" s="116"/>
      <c r="L2965" s="116"/>
    </row>
    <row r="2966" spans="9:12" x14ac:dyDescent="0.25">
      <c r="I2966" s="116"/>
      <c r="J2966" s="116"/>
      <c r="K2966" s="116"/>
      <c r="L2966" s="116"/>
    </row>
    <row r="2967" spans="9:12" x14ac:dyDescent="0.25">
      <c r="I2967" s="116"/>
      <c r="J2967" s="116"/>
      <c r="K2967" s="116"/>
      <c r="L2967" s="116"/>
    </row>
    <row r="2968" spans="9:12" x14ac:dyDescent="0.25">
      <c r="I2968" s="116"/>
      <c r="J2968" s="116"/>
      <c r="K2968" s="116"/>
      <c r="L2968" s="116"/>
    </row>
    <row r="2969" spans="9:12" x14ac:dyDescent="0.25">
      <c r="I2969" s="116"/>
      <c r="J2969" s="116"/>
      <c r="K2969" s="116"/>
      <c r="L2969" s="116"/>
    </row>
    <row r="2970" spans="9:12" x14ac:dyDescent="0.25">
      <c r="I2970" s="116"/>
      <c r="J2970" s="116"/>
      <c r="K2970" s="116"/>
      <c r="L2970" s="116"/>
    </row>
    <row r="2971" spans="9:12" x14ac:dyDescent="0.25">
      <c r="I2971" s="116"/>
      <c r="J2971" s="116"/>
      <c r="K2971" s="116"/>
      <c r="L2971" s="116"/>
    </row>
    <row r="2972" spans="9:12" x14ac:dyDescent="0.25">
      <c r="I2972" s="116"/>
      <c r="J2972" s="116"/>
      <c r="K2972" s="116"/>
      <c r="L2972" s="116"/>
    </row>
    <row r="2973" spans="9:12" x14ac:dyDescent="0.25">
      <c r="I2973" s="116"/>
      <c r="J2973" s="116"/>
      <c r="K2973" s="116"/>
      <c r="L2973" s="116"/>
    </row>
    <row r="2974" spans="9:12" x14ac:dyDescent="0.25">
      <c r="I2974" s="116"/>
      <c r="J2974" s="116"/>
      <c r="K2974" s="116"/>
      <c r="L2974" s="116"/>
    </row>
    <row r="2975" spans="9:12" x14ac:dyDescent="0.25">
      <c r="I2975" s="116"/>
      <c r="J2975" s="116"/>
      <c r="K2975" s="116"/>
      <c r="L2975" s="116"/>
    </row>
    <row r="2976" spans="9:12" x14ac:dyDescent="0.25">
      <c r="I2976" s="116"/>
      <c r="J2976" s="116"/>
      <c r="K2976" s="116"/>
      <c r="L2976" s="116"/>
    </row>
    <row r="2977" spans="9:12" x14ac:dyDescent="0.25">
      <c r="I2977" s="116"/>
      <c r="J2977" s="116"/>
      <c r="K2977" s="116"/>
      <c r="L2977" s="116"/>
    </row>
    <row r="2978" spans="9:12" x14ac:dyDescent="0.25">
      <c r="I2978" s="116"/>
      <c r="J2978" s="116"/>
      <c r="K2978" s="116"/>
      <c r="L2978" s="116"/>
    </row>
    <row r="2979" spans="9:12" x14ac:dyDescent="0.25">
      <c r="I2979" s="116"/>
      <c r="J2979" s="116"/>
      <c r="K2979" s="116"/>
      <c r="L2979" s="116"/>
    </row>
    <row r="2980" spans="9:12" x14ac:dyDescent="0.25">
      <c r="I2980" s="116"/>
      <c r="J2980" s="116"/>
      <c r="K2980" s="116"/>
      <c r="L2980" s="116"/>
    </row>
    <row r="2981" spans="9:12" x14ac:dyDescent="0.25">
      <c r="I2981" s="116"/>
      <c r="J2981" s="116"/>
      <c r="K2981" s="116"/>
      <c r="L2981" s="116"/>
    </row>
    <row r="2982" spans="9:12" x14ac:dyDescent="0.25">
      <c r="I2982" s="116"/>
      <c r="J2982" s="116"/>
      <c r="K2982" s="116"/>
      <c r="L2982" s="116"/>
    </row>
    <row r="2983" spans="9:12" x14ac:dyDescent="0.25">
      <c r="I2983" s="116"/>
      <c r="J2983" s="116"/>
      <c r="K2983" s="116"/>
      <c r="L2983" s="116"/>
    </row>
    <row r="2984" spans="9:12" x14ac:dyDescent="0.25">
      <c r="I2984" s="116"/>
      <c r="J2984" s="116"/>
      <c r="K2984" s="116"/>
      <c r="L2984" s="116"/>
    </row>
    <row r="2985" spans="9:12" x14ac:dyDescent="0.25">
      <c r="I2985" s="116"/>
      <c r="J2985" s="116"/>
      <c r="K2985" s="116"/>
      <c r="L2985" s="116"/>
    </row>
    <row r="2986" spans="9:12" x14ac:dyDescent="0.25">
      <c r="I2986" s="116"/>
      <c r="J2986" s="116"/>
      <c r="K2986" s="116"/>
      <c r="L2986" s="116"/>
    </row>
    <row r="2987" spans="9:12" x14ac:dyDescent="0.25">
      <c r="I2987" s="116"/>
      <c r="J2987" s="116"/>
      <c r="K2987" s="116"/>
      <c r="L2987" s="116"/>
    </row>
    <row r="2988" spans="9:12" x14ac:dyDescent="0.25">
      <c r="I2988" s="116"/>
      <c r="J2988" s="116"/>
      <c r="K2988" s="116"/>
      <c r="L2988" s="116"/>
    </row>
    <row r="2989" spans="9:12" x14ac:dyDescent="0.25">
      <c r="I2989" s="116"/>
      <c r="J2989" s="116"/>
      <c r="K2989" s="116"/>
      <c r="L2989" s="116"/>
    </row>
    <row r="2990" spans="9:12" x14ac:dyDescent="0.25">
      <c r="I2990" s="116"/>
      <c r="J2990" s="116"/>
      <c r="K2990" s="116"/>
      <c r="L2990" s="116"/>
    </row>
    <row r="2991" spans="9:12" x14ac:dyDescent="0.25">
      <c r="I2991" s="116"/>
      <c r="J2991" s="116"/>
      <c r="K2991" s="116"/>
      <c r="L2991" s="116"/>
    </row>
    <row r="2992" spans="9:12" x14ac:dyDescent="0.25">
      <c r="I2992" s="116"/>
      <c r="J2992" s="116"/>
      <c r="K2992" s="116"/>
      <c r="L2992" s="116"/>
    </row>
    <row r="2993" spans="9:12" x14ac:dyDescent="0.25">
      <c r="I2993" s="116"/>
      <c r="J2993" s="116"/>
      <c r="K2993" s="116"/>
      <c r="L2993" s="116"/>
    </row>
    <row r="2994" spans="9:12" x14ac:dyDescent="0.25">
      <c r="I2994" s="116"/>
      <c r="J2994" s="116"/>
      <c r="K2994" s="116"/>
      <c r="L2994" s="116"/>
    </row>
    <row r="2995" spans="9:12" x14ac:dyDescent="0.25">
      <c r="I2995" s="116"/>
      <c r="J2995" s="116"/>
      <c r="K2995" s="116"/>
      <c r="L2995" s="116"/>
    </row>
    <row r="2996" spans="9:12" x14ac:dyDescent="0.25">
      <c r="I2996" s="116"/>
      <c r="J2996" s="116"/>
      <c r="K2996" s="116"/>
      <c r="L2996" s="116"/>
    </row>
    <row r="2997" spans="9:12" x14ac:dyDescent="0.25">
      <c r="I2997" s="116"/>
      <c r="J2997" s="116"/>
      <c r="K2997" s="116"/>
      <c r="L2997" s="116"/>
    </row>
    <row r="2998" spans="9:12" x14ac:dyDescent="0.25">
      <c r="I2998" s="116"/>
      <c r="J2998" s="116"/>
      <c r="K2998" s="116"/>
      <c r="L2998" s="116"/>
    </row>
    <row r="2999" spans="9:12" x14ac:dyDescent="0.25">
      <c r="I2999" s="116"/>
      <c r="J2999" s="116"/>
      <c r="K2999" s="116"/>
      <c r="L2999" s="116"/>
    </row>
    <row r="3000" spans="9:12" x14ac:dyDescent="0.25">
      <c r="I3000" s="116"/>
      <c r="J3000" s="116"/>
      <c r="K3000" s="116"/>
      <c r="L3000" s="116"/>
    </row>
    <row r="3001" spans="9:12" x14ac:dyDescent="0.25">
      <c r="I3001" s="116"/>
      <c r="J3001" s="116"/>
      <c r="K3001" s="116"/>
      <c r="L3001" s="116"/>
    </row>
    <row r="3002" spans="9:12" x14ac:dyDescent="0.25">
      <c r="I3002" s="116"/>
      <c r="J3002" s="116"/>
      <c r="K3002" s="116"/>
      <c r="L3002" s="116"/>
    </row>
    <row r="3003" spans="9:12" x14ac:dyDescent="0.25">
      <c r="I3003" s="116"/>
      <c r="J3003" s="116"/>
      <c r="K3003" s="116"/>
      <c r="L3003" s="116"/>
    </row>
    <row r="3004" spans="9:12" x14ac:dyDescent="0.25">
      <c r="I3004" s="116"/>
      <c r="J3004" s="116"/>
      <c r="K3004" s="116"/>
      <c r="L3004" s="116"/>
    </row>
    <row r="3005" spans="9:12" x14ac:dyDescent="0.25">
      <c r="I3005" s="116"/>
      <c r="J3005" s="116"/>
      <c r="K3005" s="116"/>
      <c r="L3005" s="116"/>
    </row>
    <row r="3006" spans="9:12" x14ac:dyDescent="0.25">
      <c r="I3006" s="116"/>
      <c r="J3006" s="116"/>
      <c r="K3006" s="116"/>
      <c r="L3006" s="116"/>
    </row>
    <row r="3007" spans="9:12" x14ac:dyDescent="0.25">
      <c r="I3007" s="116"/>
      <c r="J3007" s="116"/>
      <c r="K3007" s="116"/>
      <c r="L3007" s="116"/>
    </row>
    <row r="3008" spans="9:12" x14ac:dyDescent="0.25">
      <c r="I3008" s="116"/>
      <c r="J3008" s="116"/>
      <c r="K3008" s="116"/>
      <c r="L3008" s="116"/>
    </row>
    <row r="3009" spans="9:12" x14ac:dyDescent="0.25">
      <c r="I3009" s="116"/>
      <c r="J3009" s="116"/>
      <c r="K3009" s="116"/>
      <c r="L3009" s="116"/>
    </row>
    <row r="3010" spans="9:12" x14ac:dyDescent="0.25">
      <c r="I3010" s="116"/>
      <c r="J3010" s="116"/>
      <c r="K3010" s="116"/>
      <c r="L3010" s="116"/>
    </row>
    <row r="3011" spans="9:12" x14ac:dyDescent="0.25">
      <c r="I3011" s="116"/>
      <c r="J3011" s="116"/>
      <c r="K3011" s="116"/>
      <c r="L3011" s="116"/>
    </row>
    <row r="3012" spans="9:12" x14ac:dyDescent="0.25">
      <c r="I3012" s="116"/>
      <c r="J3012" s="116"/>
      <c r="K3012" s="116"/>
      <c r="L3012" s="116"/>
    </row>
    <row r="3013" spans="9:12" x14ac:dyDescent="0.25">
      <c r="I3013" s="116"/>
      <c r="J3013" s="116"/>
      <c r="K3013" s="116"/>
      <c r="L3013" s="116"/>
    </row>
    <row r="3014" spans="9:12" x14ac:dyDescent="0.25">
      <c r="I3014" s="116"/>
      <c r="J3014" s="116"/>
      <c r="K3014" s="116"/>
      <c r="L3014" s="116"/>
    </row>
    <row r="3015" spans="9:12" x14ac:dyDescent="0.25">
      <c r="I3015" s="116"/>
      <c r="J3015" s="116"/>
      <c r="K3015" s="116"/>
      <c r="L3015" s="116"/>
    </row>
    <row r="3016" spans="9:12" x14ac:dyDescent="0.25">
      <c r="I3016" s="116"/>
      <c r="J3016" s="116"/>
      <c r="K3016" s="116"/>
      <c r="L3016" s="116"/>
    </row>
    <row r="3017" spans="9:12" x14ac:dyDescent="0.25">
      <c r="I3017" s="116"/>
      <c r="J3017" s="116"/>
      <c r="K3017" s="116"/>
      <c r="L3017" s="116"/>
    </row>
    <row r="3018" spans="9:12" x14ac:dyDescent="0.25">
      <c r="I3018" s="116"/>
      <c r="J3018" s="116"/>
      <c r="K3018" s="116"/>
      <c r="L3018" s="116"/>
    </row>
    <row r="3019" spans="9:12" x14ac:dyDescent="0.25">
      <c r="I3019" s="116"/>
      <c r="J3019" s="116"/>
      <c r="K3019" s="116"/>
      <c r="L3019" s="116"/>
    </row>
    <row r="3020" spans="9:12" x14ac:dyDescent="0.25">
      <c r="I3020" s="116"/>
      <c r="J3020" s="116"/>
      <c r="K3020" s="116"/>
      <c r="L3020" s="116"/>
    </row>
    <row r="3021" spans="9:12" x14ac:dyDescent="0.25">
      <c r="I3021" s="116"/>
      <c r="J3021" s="116"/>
      <c r="K3021" s="116"/>
      <c r="L3021" s="116"/>
    </row>
    <row r="3022" spans="9:12" x14ac:dyDescent="0.25">
      <c r="I3022" s="116"/>
      <c r="J3022" s="116"/>
      <c r="K3022" s="116"/>
      <c r="L3022" s="116"/>
    </row>
    <row r="3023" spans="9:12" x14ac:dyDescent="0.25">
      <c r="I3023" s="116"/>
      <c r="J3023" s="116"/>
      <c r="K3023" s="116"/>
      <c r="L3023" s="116"/>
    </row>
    <row r="3024" spans="9:12" x14ac:dyDescent="0.25">
      <c r="I3024" s="116"/>
      <c r="J3024" s="116"/>
      <c r="K3024" s="116"/>
      <c r="L3024" s="116"/>
    </row>
    <row r="3025" spans="9:12" x14ac:dyDescent="0.25">
      <c r="I3025" s="116"/>
      <c r="J3025" s="116"/>
      <c r="K3025" s="116"/>
      <c r="L3025" s="116"/>
    </row>
    <row r="3026" spans="9:12" x14ac:dyDescent="0.25">
      <c r="I3026" s="116"/>
      <c r="J3026" s="116"/>
      <c r="K3026" s="116"/>
      <c r="L3026" s="116"/>
    </row>
    <row r="3027" spans="9:12" x14ac:dyDescent="0.25">
      <c r="I3027" s="116"/>
      <c r="J3027" s="116"/>
      <c r="K3027" s="116"/>
      <c r="L3027" s="116"/>
    </row>
    <row r="3028" spans="9:12" x14ac:dyDescent="0.25">
      <c r="I3028" s="116"/>
      <c r="J3028" s="116"/>
      <c r="K3028" s="116"/>
      <c r="L3028" s="116"/>
    </row>
    <row r="3029" spans="9:12" x14ac:dyDescent="0.25">
      <c r="I3029" s="116"/>
      <c r="J3029" s="116"/>
      <c r="K3029" s="116"/>
      <c r="L3029" s="116"/>
    </row>
    <row r="3030" spans="9:12" x14ac:dyDescent="0.25">
      <c r="I3030" s="116"/>
      <c r="J3030" s="116"/>
      <c r="K3030" s="116"/>
      <c r="L3030" s="116"/>
    </row>
    <row r="3031" spans="9:12" x14ac:dyDescent="0.25">
      <c r="I3031" s="116"/>
      <c r="J3031" s="116"/>
      <c r="K3031" s="116"/>
      <c r="L3031" s="116"/>
    </row>
    <row r="3032" spans="9:12" x14ac:dyDescent="0.25">
      <c r="I3032" s="116"/>
      <c r="J3032" s="116"/>
      <c r="K3032" s="116"/>
      <c r="L3032" s="116"/>
    </row>
    <row r="3033" spans="9:12" x14ac:dyDescent="0.25">
      <c r="I3033" s="116"/>
      <c r="J3033" s="116"/>
      <c r="K3033" s="116"/>
      <c r="L3033" s="116"/>
    </row>
    <row r="3034" spans="9:12" x14ac:dyDescent="0.25">
      <c r="I3034" s="116"/>
      <c r="J3034" s="116"/>
      <c r="K3034" s="116"/>
      <c r="L3034" s="116"/>
    </row>
    <row r="3035" spans="9:12" x14ac:dyDescent="0.25">
      <c r="I3035" s="116"/>
      <c r="J3035" s="116"/>
      <c r="K3035" s="116"/>
      <c r="L3035" s="116"/>
    </row>
    <row r="3036" spans="9:12" x14ac:dyDescent="0.25">
      <c r="I3036" s="116"/>
      <c r="J3036" s="116"/>
      <c r="K3036" s="116"/>
      <c r="L3036" s="116"/>
    </row>
    <row r="3037" spans="9:12" x14ac:dyDescent="0.25">
      <c r="I3037" s="116"/>
      <c r="J3037" s="116"/>
      <c r="K3037" s="116"/>
      <c r="L3037" s="116"/>
    </row>
    <row r="3038" spans="9:12" x14ac:dyDescent="0.25">
      <c r="I3038" s="116"/>
      <c r="J3038" s="116"/>
      <c r="K3038" s="116"/>
      <c r="L3038" s="116"/>
    </row>
    <row r="3039" spans="9:12" x14ac:dyDescent="0.25">
      <c r="I3039" s="116"/>
      <c r="J3039" s="116"/>
      <c r="K3039" s="116"/>
      <c r="L3039" s="116"/>
    </row>
    <row r="3040" spans="9:12" x14ac:dyDescent="0.25">
      <c r="I3040" s="116"/>
      <c r="J3040" s="116"/>
      <c r="K3040" s="116"/>
      <c r="L3040" s="116"/>
    </row>
    <row r="3041" spans="9:12" x14ac:dyDescent="0.25">
      <c r="I3041" s="116"/>
      <c r="J3041" s="116"/>
      <c r="K3041" s="116"/>
      <c r="L3041" s="116"/>
    </row>
    <row r="3042" spans="9:12" x14ac:dyDescent="0.25">
      <c r="I3042" s="116"/>
      <c r="J3042" s="116"/>
      <c r="K3042" s="116"/>
      <c r="L3042" s="116"/>
    </row>
    <row r="3043" spans="9:12" x14ac:dyDescent="0.25">
      <c r="I3043" s="116"/>
      <c r="J3043" s="116"/>
      <c r="K3043" s="116"/>
      <c r="L3043" s="116"/>
    </row>
    <row r="3044" spans="9:12" x14ac:dyDescent="0.25">
      <c r="I3044" s="116"/>
      <c r="J3044" s="116"/>
      <c r="K3044" s="116"/>
      <c r="L3044" s="116"/>
    </row>
    <row r="3045" spans="9:12" x14ac:dyDescent="0.25">
      <c r="I3045" s="116"/>
      <c r="J3045" s="116"/>
      <c r="K3045" s="116"/>
      <c r="L3045" s="116"/>
    </row>
    <row r="3046" spans="9:12" x14ac:dyDescent="0.25">
      <c r="I3046" s="116"/>
      <c r="J3046" s="116"/>
      <c r="K3046" s="116"/>
      <c r="L3046" s="116"/>
    </row>
    <row r="3047" spans="9:12" x14ac:dyDescent="0.25">
      <c r="I3047" s="116"/>
      <c r="J3047" s="116"/>
      <c r="K3047" s="116"/>
      <c r="L3047" s="116"/>
    </row>
    <row r="3048" spans="9:12" x14ac:dyDescent="0.25">
      <c r="I3048" s="116"/>
      <c r="J3048" s="116"/>
      <c r="K3048" s="116"/>
      <c r="L3048" s="116"/>
    </row>
    <row r="3049" spans="9:12" x14ac:dyDescent="0.25">
      <c r="I3049" s="116"/>
      <c r="J3049" s="116"/>
      <c r="K3049" s="116"/>
      <c r="L3049" s="116"/>
    </row>
    <row r="3050" spans="9:12" x14ac:dyDescent="0.25">
      <c r="I3050" s="116"/>
      <c r="J3050" s="116"/>
      <c r="K3050" s="116"/>
      <c r="L3050" s="116"/>
    </row>
    <row r="3051" spans="9:12" x14ac:dyDescent="0.25">
      <c r="I3051" s="116"/>
      <c r="J3051" s="116"/>
      <c r="K3051" s="116"/>
      <c r="L3051" s="116"/>
    </row>
    <row r="3052" spans="9:12" x14ac:dyDescent="0.25">
      <c r="I3052" s="116"/>
      <c r="J3052" s="116"/>
      <c r="K3052" s="116"/>
      <c r="L3052" s="116"/>
    </row>
    <row r="3053" spans="9:12" x14ac:dyDescent="0.25">
      <c r="I3053" s="116"/>
      <c r="J3053" s="116"/>
      <c r="K3053" s="116"/>
      <c r="L3053" s="116"/>
    </row>
    <row r="3054" spans="9:12" x14ac:dyDescent="0.25">
      <c r="I3054" s="116"/>
      <c r="J3054" s="116"/>
      <c r="K3054" s="116"/>
      <c r="L3054" s="116"/>
    </row>
    <row r="3055" spans="9:12" x14ac:dyDescent="0.25">
      <c r="I3055" s="116"/>
      <c r="J3055" s="116"/>
      <c r="K3055" s="116"/>
      <c r="L3055" s="116"/>
    </row>
    <row r="3056" spans="9:12" x14ac:dyDescent="0.25">
      <c r="I3056" s="116"/>
      <c r="J3056" s="116"/>
      <c r="K3056" s="116"/>
      <c r="L3056" s="116"/>
    </row>
    <row r="3057" spans="9:12" x14ac:dyDescent="0.25">
      <c r="I3057" s="116"/>
      <c r="J3057" s="116"/>
      <c r="K3057" s="116"/>
      <c r="L3057" s="116"/>
    </row>
    <row r="3058" spans="9:12" x14ac:dyDescent="0.25">
      <c r="I3058" s="116"/>
      <c r="J3058" s="116"/>
      <c r="K3058" s="116"/>
      <c r="L3058" s="116"/>
    </row>
    <row r="3059" spans="9:12" x14ac:dyDescent="0.25">
      <c r="I3059" s="116"/>
      <c r="J3059" s="116"/>
      <c r="K3059" s="116"/>
      <c r="L3059" s="116"/>
    </row>
    <row r="3060" spans="9:12" x14ac:dyDescent="0.25">
      <c r="I3060" s="116"/>
      <c r="J3060" s="116"/>
      <c r="K3060" s="116"/>
      <c r="L3060" s="116"/>
    </row>
    <row r="3061" spans="9:12" x14ac:dyDescent="0.25">
      <c r="I3061" s="116"/>
      <c r="J3061" s="116"/>
      <c r="K3061" s="116"/>
      <c r="L3061" s="116"/>
    </row>
    <row r="3062" spans="9:12" x14ac:dyDescent="0.25">
      <c r="I3062" s="116"/>
      <c r="J3062" s="116"/>
      <c r="K3062" s="116"/>
      <c r="L3062" s="116"/>
    </row>
    <row r="3063" spans="9:12" x14ac:dyDescent="0.25">
      <c r="I3063" s="116"/>
      <c r="J3063" s="116"/>
      <c r="K3063" s="116"/>
      <c r="L3063" s="116"/>
    </row>
    <row r="3064" spans="9:12" x14ac:dyDescent="0.25">
      <c r="I3064" s="116"/>
      <c r="J3064" s="116"/>
      <c r="K3064" s="116"/>
      <c r="L3064" s="116"/>
    </row>
    <row r="3065" spans="9:12" x14ac:dyDescent="0.25">
      <c r="I3065" s="116"/>
      <c r="J3065" s="116"/>
      <c r="K3065" s="116"/>
      <c r="L3065" s="116"/>
    </row>
    <row r="3066" spans="9:12" x14ac:dyDescent="0.25">
      <c r="I3066" s="116"/>
      <c r="J3066" s="116"/>
      <c r="K3066" s="116"/>
      <c r="L3066" s="116"/>
    </row>
    <row r="3067" spans="9:12" x14ac:dyDescent="0.25">
      <c r="I3067" s="116"/>
      <c r="J3067" s="116"/>
      <c r="K3067" s="116"/>
      <c r="L3067" s="116"/>
    </row>
    <row r="3068" spans="9:12" x14ac:dyDescent="0.25">
      <c r="I3068" s="116"/>
      <c r="J3068" s="116"/>
      <c r="K3068" s="116"/>
      <c r="L3068" s="116"/>
    </row>
    <row r="3069" spans="9:12" x14ac:dyDescent="0.25">
      <c r="I3069" s="116"/>
      <c r="J3069" s="116"/>
      <c r="K3069" s="116"/>
      <c r="L3069" s="116"/>
    </row>
    <row r="3070" spans="9:12" x14ac:dyDescent="0.25">
      <c r="I3070" s="116"/>
      <c r="J3070" s="116"/>
      <c r="K3070" s="116"/>
      <c r="L3070" s="116"/>
    </row>
    <row r="3071" spans="9:12" x14ac:dyDescent="0.25">
      <c r="I3071" s="116"/>
      <c r="J3071" s="116"/>
      <c r="K3071" s="116"/>
      <c r="L3071" s="116"/>
    </row>
    <row r="3072" spans="9:12" x14ac:dyDescent="0.25">
      <c r="I3072" s="116"/>
      <c r="J3072" s="116"/>
      <c r="K3072" s="116"/>
      <c r="L3072" s="116"/>
    </row>
    <row r="3073" spans="9:12" x14ac:dyDescent="0.25">
      <c r="I3073" s="116"/>
      <c r="J3073" s="116"/>
      <c r="K3073" s="116"/>
      <c r="L3073" s="116"/>
    </row>
    <row r="3074" spans="9:12" x14ac:dyDescent="0.25">
      <c r="I3074" s="116"/>
      <c r="J3074" s="116"/>
      <c r="K3074" s="116"/>
      <c r="L3074" s="116"/>
    </row>
    <row r="3075" spans="9:12" x14ac:dyDescent="0.25">
      <c r="I3075" s="116"/>
      <c r="J3075" s="116"/>
      <c r="K3075" s="116"/>
      <c r="L3075" s="116"/>
    </row>
    <row r="3076" spans="9:12" x14ac:dyDescent="0.25">
      <c r="I3076" s="116"/>
      <c r="J3076" s="116"/>
      <c r="K3076" s="116"/>
      <c r="L3076" s="116"/>
    </row>
    <row r="3077" spans="9:12" x14ac:dyDescent="0.25">
      <c r="I3077" s="116"/>
      <c r="J3077" s="116"/>
      <c r="K3077" s="116"/>
      <c r="L3077" s="116"/>
    </row>
    <row r="3078" spans="9:12" x14ac:dyDescent="0.25">
      <c r="I3078" s="116"/>
      <c r="J3078" s="116"/>
      <c r="K3078" s="116"/>
      <c r="L3078" s="116"/>
    </row>
    <row r="3079" spans="9:12" x14ac:dyDescent="0.25">
      <c r="I3079" s="116"/>
      <c r="J3079" s="116"/>
      <c r="K3079" s="116"/>
      <c r="L3079" s="116"/>
    </row>
    <row r="3080" spans="9:12" x14ac:dyDescent="0.25">
      <c r="I3080" s="116"/>
      <c r="J3080" s="116"/>
      <c r="K3080" s="116"/>
      <c r="L3080" s="116"/>
    </row>
    <row r="3081" spans="9:12" x14ac:dyDescent="0.25">
      <c r="I3081" s="116"/>
      <c r="J3081" s="116"/>
      <c r="K3081" s="116"/>
      <c r="L3081" s="116"/>
    </row>
    <row r="3082" spans="9:12" x14ac:dyDescent="0.25">
      <c r="I3082" s="116"/>
      <c r="J3082" s="116"/>
      <c r="K3082" s="116"/>
      <c r="L3082" s="116"/>
    </row>
    <row r="3083" spans="9:12" x14ac:dyDescent="0.25">
      <c r="I3083" s="116"/>
      <c r="J3083" s="116"/>
      <c r="K3083" s="116"/>
      <c r="L3083" s="116"/>
    </row>
    <row r="3084" spans="9:12" x14ac:dyDescent="0.25">
      <c r="I3084" s="116"/>
      <c r="J3084" s="116"/>
      <c r="K3084" s="116"/>
      <c r="L3084" s="116"/>
    </row>
    <row r="3085" spans="9:12" x14ac:dyDescent="0.25">
      <c r="I3085" s="116"/>
      <c r="J3085" s="116"/>
      <c r="K3085" s="116"/>
      <c r="L3085" s="116"/>
    </row>
    <row r="3086" spans="9:12" x14ac:dyDescent="0.25">
      <c r="I3086" s="116"/>
      <c r="J3086" s="116"/>
      <c r="K3086" s="116"/>
      <c r="L3086" s="116"/>
    </row>
    <row r="3087" spans="9:12" x14ac:dyDescent="0.25">
      <c r="I3087" s="116"/>
      <c r="J3087" s="116"/>
      <c r="K3087" s="116"/>
      <c r="L3087" s="116"/>
    </row>
    <row r="3088" spans="9:12" x14ac:dyDescent="0.25">
      <c r="I3088" s="116"/>
      <c r="J3088" s="116"/>
      <c r="K3088" s="116"/>
      <c r="L3088" s="116"/>
    </row>
    <row r="3089" spans="9:12" x14ac:dyDescent="0.25">
      <c r="I3089" s="116"/>
      <c r="J3089" s="116"/>
      <c r="K3089" s="116"/>
      <c r="L3089" s="116"/>
    </row>
    <row r="3090" spans="9:12" x14ac:dyDescent="0.25">
      <c r="I3090" s="116"/>
      <c r="J3090" s="116"/>
      <c r="K3090" s="116"/>
      <c r="L3090" s="116"/>
    </row>
    <row r="3091" spans="9:12" x14ac:dyDescent="0.25">
      <c r="I3091" s="116"/>
      <c r="J3091" s="116"/>
      <c r="K3091" s="116"/>
      <c r="L3091" s="116"/>
    </row>
    <row r="3092" spans="9:12" x14ac:dyDescent="0.25">
      <c r="I3092" s="116"/>
      <c r="J3092" s="116"/>
      <c r="K3092" s="116"/>
      <c r="L3092" s="116"/>
    </row>
    <row r="3093" spans="9:12" x14ac:dyDescent="0.25">
      <c r="I3093" s="116"/>
      <c r="J3093" s="116"/>
      <c r="K3093" s="116"/>
      <c r="L3093" s="116"/>
    </row>
    <row r="3094" spans="9:12" x14ac:dyDescent="0.25">
      <c r="I3094" s="116"/>
      <c r="J3094" s="116"/>
      <c r="K3094" s="116"/>
      <c r="L3094" s="116"/>
    </row>
    <row r="3095" spans="9:12" x14ac:dyDescent="0.25">
      <c r="I3095" s="116"/>
      <c r="J3095" s="116"/>
      <c r="K3095" s="116"/>
      <c r="L3095" s="116"/>
    </row>
    <row r="3096" spans="9:12" x14ac:dyDescent="0.25">
      <c r="I3096" s="116"/>
      <c r="J3096" s="116"/>
      <c r="K3096" s="116"/>
      <c r="L3096" s="116"/>
    </row>
    <row r="3097" spans="9:12" x14ac:dyDescent="0.25">
      <c r="I3097" s="116"/>
      <c r="J3097" s="116"/>
      <c r="K3097" s="116"/>
      <c r="L3097" s="116"/>
    </row>
    <row r="3098" spans="9:12" x14ac:dyDescent="0.25">
      <c r="I3098" s="116"/>
      <c r="J3098" s="116"/>
      <c r="K3098" s="116"/>
      <c r="L3098" s="116"/>
    </row>
    <row r="3099" spans="9:12" x14ac:dyDescent="0.25">
      <c r="I3099" s="116"/>
      <c r="J3099" s="116"/>
      <c r="K3099" s="116"/>
      <c r="L3099" s="116"/>
    </row>
    <row r="3100" spans="9:12" x14ac:dyDescent="0.25">
      <c r="I3100" s="116"/>
      <c r="J3100" s="116"/>
      <c r="K3100" s="116"/>
      <c r="L3100" s="116"/>
    </row>
    <row r="3101" spans="9:12" x14ac:dyDescent="0.25">
      <c r="I3101" s="116"/>
      <c r="J3101" s="116"/>
      <c r="K3101" s="116"/>
      <c r="L3101" s="116"/>
    </row>
    <row r="3102" spans="9:12" x14ac:dyDescent="0.25">
      <c r="I3102" s="116"/>
      <c r="J3102" s="116"/>
      <c r="K3102" s="116"/>
      <c r="L3102" s="116"/>
    </row>
    <row r="3103" spans="9:12" x14ac:dyDescent="0.25">
      <c r="I3103" s="116"/>
      <c r="J3103" s="116"/>
      <c r="K3103" s="116"/>
      <c r="L3103" s="116"/>
    </row>
    <row r="3104" spans="9:12" x14ac:dyDescent="0.25">
      <c r="I3104" s="116"/>
      <c r="J3104" s="116"/>
      <c r="K3104" s="116"/>
      <c r="L3104" s="116"/>
    </row>
    <row r="3105" spans="9:12" x14ac:dyDescent="0.25">
      <c r="I3105" s="116"/>
      <c r="J3105" s="116"/>
      <c r="K3105" s="116"/>
      <c r="L3105" s="116"/>
    </row>
    <row r="3106" spans="9:12" x14ac:dyDescent="0.25">
      <c r="I3106" s="116"/>
      <c r="J3106" s="116"/>
      <c r="K3106" s="116"/>
      <c r="L3106" s="116"/>
    </row>
    <row r="3107" spans="9:12" x14ac:dyDescent="0.25">
      <c r="I3107" s="116"/>
      <c r="J3107" s="116"/>
      <c r="K3107" s="116"/>
      <c r="L3107" s="116"/>
    </row>
    <row r="3108" spans="9:12" x14ac:dyDescent="0.25">
      <c r="I3108" s="116"/>
      <c r="J3108" s="116"/>
      <c r="K3108" s="116"/>
      <c r="L3108" s="116"/>
    </row>
    <row r="3109" spans="9:12" x14ac:dyDescent="0.25">
      <c r="I3109" s="116"/>
      <c r="J3109" s="116"/>
      <c r="K3109" s="116"/>
      <c r="L3109" s="116"/>
    </row>
    <row r="3110" spans="9:12" x14ac:dyDescent="0.25">
      <c r="I3110" s="116"/>
      <c r="J3110" s="116"/>
      <c r="K3110" s="116"/>
      <c r="L3110" s="116"/>
    </row>
    <row r="3111" spans="9:12" x14ac:dyDescent="0.25">
      <c r="I3111" s="116"/>
      <c r="J3111" s="116"/>
      <c r="K3111" s="116"/>
      <c r="L3111" s="116"/>
    </row>
    <row r="3112" spans="9:12" x14ac:dyDescent="0.25">
      <c r="I3112" s="116"/>
      <c r="J3112" s="116"/>
      <c r="K3112" s="116"/>
      <c r="L3112" s="116"/>
    </row>
    <row r="3113" spans="9:12" x14ac:dyDescent="0.25">
      <c r="I3113" s="116"/>
      <c r="J3113" s="116"/>
      <c r="K3113" s="116"/>
      <c r="L3113" s="116"/>
    </row>
    <row r="3114" spans="9:12" x14ac:dyDescent="0.25">
      <c r="I3114" s="116"/>
      <c r="J3114" s="116"/>
      <c r="K3114" s="116"/>
      <c r="L3114" s="116"/>
    </row>
    <row r="3115" spans="9:12" x14ac:dyDescent="0.25">
      <c r="I3115" s="116"/>
      <c r="J3115" s="116"/>
      <c r="K3115" s="116"/>
      <c r="L3115" s="116"/>
    </row>
    <row r="3116" spans="9:12" x14ac:dyDescent="0.25">
      <c r="I3116" s="116"/>
      <c r="J3116" s="116"/>
      <c r="K3116" s="116"/>
      <c r="L3116" s="116"/>
    </row>
    <row r="3117" spans="9:12" x14ac:dyDescent="0.25">
      <c r="I3117" s="116"/>
      <c r="J3117" s="116"/>
      <c r="K3117" s="116"/>
      <c r="L3117" s="116"/>
    </row>
    <row r="3118" spans="9:12" x14ac:dyDescent="0.25">
      <c r="I3118" s="116"/>
      <c r="J3118" s="116"/>
      <c r="K3118" s="116"/>
      <c r="L3118" s="116"/>
    </row>
    <row r="3119" spans="9:12" x14ac:dyDescent="0.25">
      <c r="I3119" s="116"/>
      <c r="J3119" s="116"/>
      <c r="K3119" s="116"/>
      <c r="L3119" s="116"/>
    </row>
    <row r="3120" spans="9:12" x14ac:dyDescent="0.25">
      <c r="I3120" s="116"/>
      <c r="J3120" s="116"/>
      <c r="K3120" s="116"/>
      <c r="L3120" s="116"/>
    </row>
    <row r="3121" spans="9:12" x14ac:dyDescent="0.25">
      <c r="I3121" s="116"/>
      <c r="J3121" s="116"/>
      <c r="K3121" s="116"/>
      <c r="L3121" s="116"/>
    </row>
    <row r="3122" spans="9:12" x14ac:dyDescent="0.25">
      <c r="I3122" s="116"/>
      <c r="J3122" s="116"/>
      <c r="K3122" s="116"/>
      <c r="L3122" s="116"/>
    </row>
    <row r="3123" spans="9:12" x14ac:dyDescent="0.25">
      <c r="I3123" s="116"/>
      <c r="J3123" s="116"/>
      <c r="K3123" s="116"/>
      <c r="L3123" s="116"/>
    </row>
    <row r="3124" spans="9:12" x14ac:dyDescent="0.25">
      <c r="I3124" s="116"/>
      <c r="J3124" s="116"/>
      <c r="K3124" s="116"/>
      <c r="L3124" s="116"/>
    </row>
    <row r="3125" spans="9:12" x14ac:dyDescent="0.25">
      <c r="I3125" s="116"/>
      <c r="J3125" s="116"/>
      <c r="K3125" s="116"/>
      <c r="L3125" s="116"/>
    </row>
    <row r="3126" spans="9:12" x14ac:dyDescent="0.25">
      <c r="I3126" s="116"/>
      <c r="J3126" s="116"/>
      <c r="K3126" s="116"/>
      <c r="L3126" s="116"/>
    </row>
    <row r="3127" spans="9:12" x14ac:dyDescent="0.25">
      <c r="I3127" s="116"/>
      <c r="J3127" s="116"/>
      <c r="K3127" s="116"/>
      <c r="L3127" s="116"/>
    </row>
    <row r="3128" spans="9:12" x14ac:dyDescent="0.25">
      <c r="I3128" s="116"/>
      <c r="J3128" s="116"/>
      <c r="K3128" s="116"/>
      <c r="L3128" s="116"/>
    </row>
    <row r="3129" spans="9:12" x14ac:dyDescent="0.25">
      <c r="I3129" s="116"/>
      <c r="J3129" s="116"/>
      <c r="K3129" s="116"/>
      <c r="L3129" s="116"/>
    </row>
    <row r="3130" spans="9:12" x14ac:dyDescent="0.25">
      <c r="I3130" s="116"/>
      <c r="J3130" s="116"/>
      <c r="K3130" s="116"/>
      <c r="L3130" s="116"/>
    </row>
    <row r="3131" spans="9:12" x14ac:dyDescent="0.25">
      <c r="I3131" s="116"/>
      <c r="J3131" s="116"/>
      <c r="K3131" s="116"/>
      <c r="L3131" s="116"/>
    </row>
    <row r="3132" spans="9:12" x14ac:dyDescent="0.25">
      <c r="I3132" s="116"/>
      <c r="J3132" s="116"/>
      <c r="K3132" s="116"/>
      <c r="L3132" s="116"/>
    </row>
    <row r="3133" spans="9:12" x14ac:dyDescent="0.25">
      <c r="I3133" s="116"/>
      <c r="J3133" s="116"/>
      <c r="K3133" s="116"/>
      <c r="L3133" s="116"/>
    </row>
    <row r="3134" spans="9:12" x14ac:dyDescent="0.25">
      <c r="I3134" s="116"/>
      <c r="J3134" s="116"/>
      <c r="K3134" s="116"/>
      <c r="L3134" s="116"/>
    </row>
    <row r="3135" spans="9:12" x14ac:dyDescent="0.25">
      <c r="I3135" s="116"/>
      <c r="J3135" s="116"/>
      <c r="K3135" s="116"/>
      <c r="L3135" s="116"/>
    </row>
    <row r="3136" spans="9:12" x14ac:dyDescent="0.25">
      <c r="I3136" s="116"/>
      <c r="J3136" s="116"/>
      <c r="K3136" s="116"/>
      <c r="L3136" s="116"/>
    </row>
    <row r="3137" spans="9:12" x14ac:dyDescent="0.25">
      <c r="I3137" s="116"/>
      <c r="J3137" s="116"/>
      <c r="K3137" s="116"/>
      <c r="L3137" s="116"/>
    </row>
    <row r="3138" spans="9:12" x14ac:dyDescent="0.25">
      <c r="I3138" s="116"/>
      <c r="J3138" s="116"/>
      <c r="K3138" s="116"/>
      <c r="L3138" s="116"/>
    </row>
    <row r="3139" spans="9:12" x14ac:dyDescent="0.25">
      <c r="I3139" s="116"/>
      <c r="J3139" s="116"/>
      <c r="K3139" s="116"/>
      <c r="L3139" s="116"/>
    </row>
    <row r="3140" spans="9:12" x14ac:dyDescent="0.25">
      <c r="I3140" s="116"/>
      <c r="J3140" s="116"/>
      <c r="K3140" s="116"/>
      <c r="L3140" s="116"/>
    </row>
    <row r="3141" spans="9:12" x14ac:dyDescent="0.25">
      <c r="I3141" s="116"/>
      <c r="J3141" s="116"/>
      <c r="K3141" s="116"/>
      <c r="L3141" s="116"/>
    </row>
    <row r="3142" spans="9:12" x14ac:dyDescent="0.25">
      <c r="I3142" s="116"/>
      <c r="J3142" s="116"/>
      <c r="K3142" s="116"/>
      <c r="L3142" s="116"/>
    </row>
    <row r="3143" spans="9:12" x14ac:dyDescent="0.25">
      <c r="I3143" s="116"/>
      <c r="J3143" s="116"/>
      <c r="K3143" s="116"/>
      <c r="L3143" s="116"/>
    </row>
    <row r="3144" spans="9:12" x14ac:dyDescent="0.25">
      <c r="I3144" s="116"/>
      <c r="J3144" s="116"/>
      <c r="K3144" s="116"/>
      <c r="L3144" s="116"/>
    </row>
    <row r="3145" spans="9:12" x14ac:dyDescent="0.25">
      <c r="I3145" s="116"/>
      <c r="J3145" s="116"/>
      <c r="K3145" s="116"/>
      <c r="L3145" s="116"/>
    </row>
    <row r="3146" spans="9:12" x14ac:dyDescent="0.25">
      <c r="I3146" s="116"/>
      <c r="J3146" s="116"/>
      <c r="K3146" s="116"/>
      <c r="L3146" s="116"/>
    </row>
    <row r="3147" spans="9:12" x14ac:dyDescent="0.25">
      <c r="I3147" s="116"/>
      <c r="J3147" s="116"/>
      <c r="K3147" s="116"/>
      <c r="L3147" s="116"/>
    </row>
    <row r="3148" spans="9:12" x14ac:dyDescent="0.25">
      <c r="I3148" s="116"/>
      <c r="J3148" s="116"/>
      <c r="K3148" s="116"/>
      <c r="L3148" s="116"/>
    </row>
    <row r="3149" spans="9:12" x14ac:dyDescent="0.25">
      <c r="I3149" s="116"/>
      <c r="J3149" s="116"/>
      <c r="K3149" s="116"/>
      <c r="L3149" s="116"/>
    </row>
    <row r="3150" spans="9:12" x14ac:dyDescent="0.25">
      <c r="I3150" s="116"/>
      <c r="J3150" s="116"/>
      <c r="K3150" s="116"/>
      <c r="L3150" s="116"/>
    </row>
    <row r="3151" spans="9:12" x14ac:dyDescent="0.25">
      <c r="I3151" s="116"/>
      <c r="J3151" s="116"/>
      <c r="K3151" s="116"/>
      <c r="L3151" s="116"/>
    </row>
    <row r="3152" spans="9:12" x14ac:dyDescent="0.25">
      <c r="I3152" s="116"/>
      <c r="J3152" s="116"/>
      <c r="K3152" s="116"/>
      <c r="L3152" s="116"/>
    </row>
    <row r="3153" spans="9:12" x14ac:dyDescent="0.25">
      <c r="I3153" s="116"/>
      <c r="J3153" s="116"/>
      <c r="K3153" s="116"/>
      <c r="L3153" s="116"/>
    </row>
    <row r="3154" spans="9:12" x14ac:dyDescent="0.25">
      <c r="I3154" s="116"/>
      <c r="J3154" s="116"/>
      <c r="K3154" s="116"/>
      <c r="L3154" s="116"/>
    </row>
    <row r="3155" spans="9:12" x14ac:dyDescent="0.25">
      <c r="I3155" s="116"/>
      <c r="J3155" s="116"/>
      <c r="K3155" s="116"/>
      <c r="L3155" s="116"/>
    </row>
    <row r="3156" spans="9:12" x14ac:dyDescent="0.25">
      <c r="I3156" s="116"/>
      <c r="J3156" s="116"/>
      <c r="K3156" s="116"/>
      <c r="L3156" s="116"/>
    </row>
    <row r="3157" spans="9:12" x14ac:dyDescent="0.25">
      <c r="I3157" s="116"/>
      <c r="J3157" s="116"/>
      <c r="K3157" s="116"/>
      <c r="L3157" s="116"/>
    </row>
    <row r="3158" spans="9:12" x14ac:dyDescent="0.25">
      <c r="I3158" s="116"/>
      <c r="J3158" s="116"/>
      <c r="K3158" s="116"/>
      <c r="L3158" s="116"/>
    </row>
    <row r="3159" spans="9:12" x14ac:dyDescent="0.25">
      <c r="I3159" s="116"/>
      <c r="J3159" s="116"/>
      <c r="K3159" s="116"/>
      <c r="L3159" s="116"/>
    </row>
    <row r="3160" spans="9:12" x14ac:dyDescent="0.25">
      <c r="I3160" s="116"/>
      <c r="J3160" s="116"/>
      <c r="K3160" s="116"/>
      <c r="L3160" s="116"/>
    </row>
    <row r="3161" spans="9:12" x14ac:dyDescent="0.25">
      <c r="I3161" s="116"/>
      <c r="J3161" s="116"/>
      <c r="K3161" s="116"/>
      <c r="L3161" s="116"/>
    </row>
    <row r="3162" spans="9:12" x14ac:dyDescent="0.25">
      <c r="I3162" s="116"/>
      <c r="J3162" s="116"/>
      <c r="K3162" s="116"/>
      <c r="L3162" s="116"/>
    </row>
    <row r="3163" spans="9:12" x14ac:dyDescent="0.25">
      <c r="I3163" s="116"/>
      <c r="J3163" s="116"/>
      <c r="K3163" s="116"/>
      <c r="L3163" s="116"/>
    </row>
    <row r="3164" spans="9:12" x14ac:dyDescent="0.25">
      <c r="I3164" s="116"/>
      <c r="J3164" s="116"/>
      <c r="K3164" s="116"/>
      <c r="L3164" s="116"/>
    </row>
    <row r="3165" spans="9:12" x14ac:dyDescent="0.25">
      <c r="I3165" s="116"/>
      <c r="J3165" s="116"/>
      <c r="K3165" s="116"/>
      <c r="L3165" s="116"/>
    </row>
    <row r="3166" spans="9:12" x14ac:dyDescent="0.25">
      <c r="I3166" s="116"/>
      <c r="J3166" s="116"/>
      <c r="K3166" s="116"/>
      <c r="L3166" s="116"/>
    </row>
    <row r="3167" spans="9:12" x14ac:dyDescent="0.25">
      <c r="I3167" s="116"/>
      <c r="J3167" s="116"/>
      <c r="K3167" s="116"/>
      <c r="L3167" s="116"/>
    </row>
    <row r="3168" spans="9:12" x14ac:dyDescent="0.25">
      <c r="I3168" s="116"/>
      <c r="J3168" s="116"/>
      <c r="K3168" s="116"/>
      <c r="L3168" s="116"/>
    </row>
    <row r="3169" spans="9:12" x14ac:dyDescent="0.25">
      <c r="I3169" s="116"/>
      <c r="J3169" s="116"/>
      <c r="K3169" s="116"/>
      <c r="L3169" s="116"/>
    </row>
    <row r="3170" spans="9:12" x14ac:dyDescent="0.25">
      <c r="I3170" s="116"/>
      <c r="J3170" s="116"/>
      <c r="K3170" s="116"/>
      <c r="L3170" s="116"/>
    </row>
    <row r="3171" spans="9:12" x14ac:dyDescent="0.25">
      <c r="I3171" s="116"/>
      <c r="J3171" s="116"/>
      <c r="K3171" s="116"/>
      <c r="L3171" s="116"/>
    </row>
    <row r="3172" spans="9:12" x14ac:dyDescent="0.25">
      <c r="I3172" s="116"/>
      <c r="J3172" s="116"/>
      <c r="K3172" s="116"/>
      <c r="L3172" s="116"/>
    </row>
    <row r="3173" spans="9:12" x14ac:dyDescent="0.25">
      <c r="I3173" s="116"/>
      <c r="J3173" s="116"/>
      <c r="K3173" s="116"/>
      <c r="L3173" s="116"/>
    </row>
    <row r="3174" spans="9:12" x14ac:dyDescent="0.25">
      <c r="I3174" s="116"/>
      <c r="J3174" s="116"/>
      <c r="K3174" s="116"/>
      <c r="L3174" s="116"/>
    </row>
    <row r="3175" spans="9:12" x14ac:dyDescent="0.25">
      <c r="I3175" s="116"/>
      <c r="J3175" s="116"/>
      <c r="K3175" s="116"/>
      <c r="L3175" s="116"/>
    </row>
    <row r="3176" spans="9:12" x14ac:dyDescent="0.25">
      <c r="I3176" s="116"/>
      <c r="J3176" s="116"/>
      <c r="K3176" s="116"/>
      <c r="L3176" s="116"/>
    </row>
    <row r="3177" spans="9:12" x14ac:dyDescent="0.25">
      <c r="I3177" s="116"/>
      <c r="J3177" s="116"/>
      <c r="K3177" s="116"/>
      <c r="L3177" s="116"/>
    </row>
    <row r="3178" spans="9:12" x14ac:dyDescent="0.25">
      <c r="I3178" s="116"/>
      <c r="J3178" s="116"/>
      <c r="K3178" s="116"/>
      <c r="L3178" s="116"/>
    </row>
    <row r="3179" spans="9:12" x14ac:dyDescent="0.25">
      <c r="I3179" s="116"/>
      <c r="J3179" s="116"/>
      <c r="K3179" s="116"/>
      <c r="L3179" s="116"/>
    </row>
    <row r="3180" spans="9:12" x14ac:dyDescent="0.25">
      <c r="I3180" s="116"/>
      <c r="J3180" s="116"/>
      <c r="K3180" s="116"/>
      <c r="L3180" s="116"/>
    </row>
    <row r="3181" spans="9:12" x14ac:dyDescent="0.25">
      <c r="I3181" s="116"/>
      <c r="J3181" s="116"/>
      <c r="K3181" s="116"/>
      <c r="L3181" s="116"/>
    </row>
    <row r="3182" spans="9:12" x14ac:dyDescent="0.25">
      <c r="I3182" s="116"/>
      <c r="J3182" s="116"/>
      <c r="K3182" s="116"/>
      <c r="L3182" s="116"/>
    </row>
    <row r="3183" spans="9:12" x14ac:dyDescent="0.25">
      <c r="I3183" s="116"/>
      <c r="J3183" s="116"/>
      <c r="K3183" s="116"/>
      <c r="L3183" s="116"/>
    </row>
    <row r="3184" spans="9:12" x14ac:dyDescent="0.25">
      <c r="I3184" s="116"/>
      <c r="J3184" s="116"/>
      <c r="K3184" s="116"/>
      <c r="L3184" s="116"/>
    </row>
    <row r="3185" spans="9:12" x14ac:dyDescent="0.25">
      <c r="I3185" s="116"/>
      <c r="J3185" s="116"/>
      <c r="K3185" s="116"/>
      <c r="L3185" s="116"/>
    </row>
    <row r="3186" spans="9:12" x14ac:dyDescent="0.25">
      <c r="I3186" s="116"/>
      <c r="J3186" s="116"/>
      <c r="K3186" s="116"/>
      <c r="L3186" s="116"/>
    </row>
    <row r="3187" spans="9:12" x14ac:dyDescent="0.25">
      <c r="I3187" s="116"/>
      <c r="J3187" s="116"/>
      <c r="K3187" s="116"/>
      <c r="L3187" s="116"/>
    </row>
    <row r="3188" spans="9:12" x14ac:dyDescent="0.25">
      <c r="I3188" s="116"/>
      <c r="J3188" s="116"/>
      <c r="K3188" s="116"/>
      <c r="L3188" s="116"/>
    </row>
    <row r="3189" spans="9:12" x14ac:dyDescent="0.25">
      <c r="I3189" s="116"/>
      <c r="J3189" s="116"/>
      <c r="K3189" s="116"/>
      <c r="L3189" s="116"/>
    </row>
    <row r="3190" spans="9:12" x14ac:dyDescent="0.25">
      <c r="I3190" s="116"/>
      <c r="J3190" s="116"/>
      <c r="K3190" s="116"/>
      <c r="L3190" s="116"/>
    </row>
    <row r="3191" spans="9:12" x14ac:dyDescent="0.25">
      <c r="I3191" s="116"/>
      <c r="J3191" s="116"/>
      <c r="K3191" s="116"/>
      <c r="L3191" s="116"/>
    </row>
    <row r="3192" spans="9:12" x14ac:dyDescent="0.25">
      <c r="I3192" s="116"/>
      <c r="J3192" s="116"/>
      <c r="K3192" s="116"/>
      <c r="L3192" s="116"/>
    </row>
    <row r="3193" spans="9:12" x14ac:dyDescent="0.25">
      <c r="I3193" s="116"/>
      <c r="J3193" s="116"/>
      <c r="K3193" s="116"/>
      <c r="L3193" s="116"/>
    </row>
    <row r="3194" spans="9:12" x14ac:dyDescent="0.25">
      <c r="I3194" s="116"/>
      <c r="J3194" s="116"/>
      <c r="K3194" s="116"/>
      <c r="L3194" s="116"/>
    </row>
    <row r="3195" spans="9:12" x14ac:dyDescent="0.25">
      <c r="I3195" s="116"/>
      <c r="J3195" s="116"/>
      <c r="K3195" s="116"/>
      <c r="L3195" s="116"/>
    </row>
    <row r="3196" spans="9:12" x14ac:dyDescent="0.25">
      <c r="I3196" s="116"/>
      <c r="J3196" s="116"/>
      <c r="K3196" s="116"/>
      <c r="L3196" s="116"/>
    </row>
    <row r="3197" spans="9:12" x14ac:dyDescent="0.25">
      <c r="I3197" s="116"/>
      <c r="J3197" s="116"/>
      <c r="K3197" s="116"/>
      <c r="L3197" s="116"/>
    </row>
    <row r="3198" spans="9:12" x14ac:dyDescent="0.25">
      <c r="I3198" s="116"/>
      <c r="J3198" s="116"/>
      <c r="K3198" s="116"/>
      <c r="L3198" s="116"/>
    </row>
    <row r="3199" spans="9:12" x14ac:dyDescent="0.25">
      <c r="I3199" s="116"/>
      <c r="J3199" s="116"/>
      <c r="K3199" s="116"/>
      <c r="L3199" s="116"/>
    </row>
    <row r="3200" spans="9:12" x14ac:dyDescent="0.25">
      <c r="I3200" s="116"/>
      <c r="J3200" s="116"/>
      <c r="K3200" s="116"/>
      <c r="L3200" s="116"/>
    </row>
    <row r="3201" spans="9:12" x14ac:dyDescent="0.25">
      <c r="I3201" s="116"/>
      <c r="J3201" s="116"/>
      <c r="K3201" s="116"/>
      <c r="L3201" s="116"/>
    </row>
    <row r="3202" spans="9:12" x14ac:dyDescent="0.25">
      <c r="I3202" s="116"/>
      <c r="J3202" s="116"/>
      <c r="K3202" s="116"/>
      <c r="L3202" s="116"/>
    </row>
    <row r="3203" spans="9:12" x14ac:dyDescent="0.25">
      <c r="I3203" s="116"/>
      <c r="J3203" s="116"/>
      <c r="K3203" s="116"/>
      <c r="L3203" s="116"/>
    </row>
    <row r="3204" spans="9:12" x14ac:dyDescent="0.25">
      <c r="I3204" s="116"/>
      <c r="J3204" s="116"/>
      <c r="K3204" s="116"/>
      <c r="L3204" s="116"/>
    </row>
    <row r="3205" spans="9:12" x14ac:dyDescent="0.25">
      <c r="I3205" s="116"/>
      <c r="J3205" s="116"/>
      <c r="K3205" s="116"/>
      <c r="L3205" s="116"/>
    </row>
    <row r="3206" spans="9:12" x14ac:dyDescent="0.25">
      <c r="I3206" s="116"/>
      <c r="J3206" s="116"/>
      <c r="K3206" s="116"/>
      <c r="L3206" s="116"/>
    </row>
    <row r="3207" spans="9:12" x14ac:dyDescent="0.25">
      <c r="I3207" s="116"/>
      <c r="J3207" s="116"/>
      <c r="K3207" s="116"/>
      <c r="L3207" s="116"/>
    </row>
    <row r="3208" spans="9:12" x14ac:dyDescent="0.25">
      <c r="I3208" s="116"/>
      <c r="J3208" s="116"/>
      <c r="K3208" s="116"/>
      <c r="L3208" s="116"/>
    </row>
    <row r="3209" spans="9:12" x14ac:dyDescent="0.25">
      <c r="I3209" s="116"/>
      <c r="J3209" s="116"/>
      <c r="K3209" s="116"/>
      <c r="L3209" s="116"/>
    </row>
    <row r="3210" spans="9:12" x14ac:dyDescent="0.25">
      <c r="I3210" s="116"/>
      <c r="J3210" s="116"/>
      <c r="K3210" s="116"/>
      <c r="L3210" s="116"/>
    </row>
    <row r="3211" spans="9:12" x14ac:dyDescent="0.25">
      <c r="I3211" s="116"/>
      <c r="J3211" s="116"/>
      <c r="K3211" s="116"/>
      <c r="L3211" s="116"/>
    </row>
    <row r="3212" spans="9:12" x14ac:dyDescent="0.25">
      <c r="I3212" s="116"/>
      <c r="J3212" s="116"/>
      <c r="K3212" s="116"/>
      <c r="L3212" s="116"/>
    </row>
    <row r="3213" spans="9:12" x14ac:dyDescent="0.25">
      <c r="I3213" s="116"/>
      <c r="J3213" s="116"/>
      <c r="K3213" s="116"/>
      <c r="L3213" s="116"/>
    </row>
    <row r="3214" spans="9:12" x14ac:dyDescent="0.25">
      <c r="I3214" s="116"/>
      <c r="J3214" s="116"/>
      <c r="K3214" s="116"/>
      <c r="L3214" s="116"/>
    </row>
    <row r="3215" spans="9:12" x14ac:dyDescent="0.25">
      <c r="I3215" s="116"/>
      <c r="J3215" s="116"/>
      <c r="K3215" s="116"/>
      <c r="L3215" s="116"/>
    </row>
    <row r="3216" spans="9:12" x14ac:dyDescent="0.25">
      <c r="I3216" s="116"/>
      <c r="J3216" s="116"/>
      <c r="K3216" s="116"/>
      <c r="L3216" s="116"/>
    </row>
    <row r="3217" spans="9:12" x14ac:dyDescent="0.25">
      <c r="I3217" s="116"/>
      <c r="J3217" s="116"/>
      <c r="K3217" s="116"/>
      <c r="L3217" s="116"/>
    </row>
    <row r="3218" spans="9:12" x14ac:dyDescent="0.25">
      <c r="I3218" s="116"/>
      <c r="J3218" s="116"/>
      <c r="K3218" s="116"/>
      <c r="L3218" s="116"/>
    </row>
    <row r="3219" spans="9:12" x14ac:dyDescent="0.25">
      <c r="I3219" s="116"/>
      <c r="J3219" s="116"/>
      <c r="K3219" s="116"/>
      <c r="L3219" s="116"/>
    </row>
    <row r="3220" spans="9:12" x14ac:dyDescent="0.25">
      <c r="I3220" s="116"/>
      <c r="J3220" s="116"/>
      <c r="K3220" s="116"/>
      <c r="L3220" s="116"/>
    </row>
    <row r="3221" spans="9:12" x14ac:dyDescent="0.25">
      <c r="I3221" s="116"/>
      <c r="J3221" s="116"/>
      <c r="K3221" s="116"/>
      <c r="L3221" s="116"/>
    </row>
    <row r="3222" spans="9:12" x14ac:dyDescent="0.25">
      <c r="I3222" s="116"/>
      <c r="J3222" s="116"/>
      <c r="K3222" s="116"/>
      <c r="L3222" s="116"/>
    </row>
    <row r="3223" spans="9:12" x14ac:dyDescent="0.25">
      <c r="I3223" s="116"/>
      <c r="J3223" s="116"/>
      <c r="K3223" s="116"/>
      <c r="L3223" s="116"/>
    </row>
    <row r="3224" spans="9:12" x14ac:dyDescent="0.25">
      <c r="I3224" s="116"/>
      <c r="J3224" s="116"/>
      <c r="K3224" s="116"/>
      <c r="L3224" s="116"/>
    </row>
    <row r="3225" spans="9:12" x14ac:dyDescent="0.25">
      <c r="I3225" s="116"/>
      <c r="J3225" s="116"/>
      <c r="K3225" s="116"/>
      <c r="L3225" s="116"/>
    </row>
    <row r="3226" spans="9:12" x14ac:dyDescent="0.25">
      <c r="I3226" s="116"/>
      <c r="J3226" s="116"/>
      <c r="K3226" s="116"/>
      <c r="L3226" s="116"/>
    </row>
    <row r="3227" spans="9:12" x14ac:dyDescent="0.25">
      <c r="I3227" s="116"/>
      <c r="J3227" s="116"/>
      <c r="K3227" s="116"/>
      <c r="L3227" s="116"/>
    </row>
    <row r="3228" spans="9:12" x14ac:dyDescent="0.25">
      <c r="I3228" s="116"/>
      <c r="J3228" s="116"/>
      <c r="K3228" s="116"/>
      <c r="L3228" s="116"/>
    </row>
    <row r="3229" spans="9:12" x14ac:dyDescent="0.25">
      <c r="I3229" s="116"/>
      <c r="J3229" s="116"/>
      <c r="K3229" s="116"/>
      <c r="L3229" s="116"/>
    </row>
    <row r="3230" spans="9:12" x14ac:dyDescent="0.25">
      <c r="I3230" s="116"/>
      <c r="J3230" s="116"/>
      <c r="K3230" s="116"/>
      <c r="L3230" s="116"/>
    </row>
    <row r="3231" spans="9:12" x14ac:dyDescent="0.25">
      <c r="I3231" s="116"/>
      <c r="J3231" s="116"/>
      <c r="K3231" s="116"/>
      <c r="L3231" s="116"/>
    </row>
    <row r="3232" spans="9:12" x14ac:dyDescent="0.25">
      <c r="I3232" s="116"/>
      <c r="J3232" s="116"/>
      <c r="K3232" s="116"/>
      <c r="L3232" s="116"/>
    </row>
    <row r="3233" spans="9:12" x14ac:dyDescent="0.25">
      <c r="I3233" s="116"/>
      <c r="J3233" s="116"/>
      <c r="K3233" s="116"/>
      <c r="L3233" s="116"/>
    </row>
    <row r="3234" spans="9:12" x14ac:dyDescent="0.25">
      <c r="I3234" s="116"/>
      <c r="J3234" s="116"/>
      <c r="K3234" s="116"/>
      <c r="L3234" s="116"/>
    </row>
    <row r="3235" spans="9:12" x14ac:dyDescent="0.25">
      <c r="I3235" s="116"/>
      <c r="J3235" s="116"/>
      <c r="K3235" s="116"/>
      <c r="L3235" s="116"/>
    </row>
    <row r="3236" spans="9:12" x14ac:dyDescent="0.25">
      <c r="I3236" s="116"/>
      <c r="J3236" s="116"/>
      <c r="K3236" s="116"/>
      <c r="L3236" s="116"/>
    </row>
    <row r="3237" spans="9:12" x14ac:dyDescent="0.25">
      <c r="I3237" s="116"/>
      <c r="J3237" s="116"/>
      <c r="K3237" s="116"/>
      <c r="L3237" s="116"/>
    </row>
    <row r="3238" spans="9:12" x14ac:dyDescent="0.25">
      <c r="I3238" s="116"/>
      <c r="J3238" s="116"/>
      <c r="K3238" s="116"/>
      <c r="L3238" s="116"/>
    </row>
    <row r="3239" spans="9:12" x14ac:dyDescent="0.25">
      <c r="I3239" s="116"/>
      <c r="J3239" s="116"/>
      <c r="K3239" s="116"/>
      <c r="L3239" s="116"/>
    </row>
    <row r="3240" spans="9:12" x14ac:dyDescent="0.25">
      <c r="I3240" s="116"/>
      <c r="J3240" s="116"/>
      <c r="K3240" s="116"/>
      <c r="L3240" s="116"/>
    </row>
    <row r="3241" spans="9:12" x14ac:dyDescent="0.25">
      <c r="I3241" s="116"/>
      <c r="J3241" s="116"/>
      <c r="K3241" s="116"/>
      <c r="L3241" s="116"/>
    </row>
    <row r="3242" spans="9:12" x14ac:dyDescent="0.25">
      <c r="I3242" s="116"/>
      <c r="J3242" s="116"/>
      <c r="K3242" s="116"/>
      <c r="L3242" s="116"/>
    </row>
    <row r="3243" spans="9:12" x14ac:dyDescent="0.25">
      <c r="I3243" s="116"/>
      <c r="J3243" s="116"/>
      <c r="K3243" s="116"/>
      <c r="L3243" s="116"/>
    </row>
    <row r="3244" spans="9:12" x14ac:dyDescent="0.25">
      <c r="I3244" s="116"/>
      <c r="J3244" s="116"/>
      <c r="K3244" s="116"/>
      <c r="L3244" s="116"/>
    </row>
    <row r="3245" spans="9:12" x14ac:dyDescent="0.25">
      <c r="I3245" s="116"/>
      <c r="J3245" s="116"/>
      <c r="K3245" s="116"/>
      <c r="L3245" s="116"/>
    </row>
    <row r="3246" spans="9:12" x14ac:dyDescent="0.25">
      <c r="I3246" s="116"/>
      <c r="J3246" s="116"/>
      <c r="K3246" s="116"/>
      <c r="L3246" s="116"/>
    </row>
    <row r="3247" spans="9:12" x14ac:dyDescent="0.25">
      <c r="I3247" s="116"/>
      <c r="J3247" s="116"/>
      <c r="K3247" s="116"/>
      <c r="L3247" s="116"/>
    </row>
    <row r="3248" spans="9:12" x14ac:dyDescent="0.25">
      <c r="I3248" s="116"/>
      <c r="J3248" s="116"/>
      <c r="K3248" s="116"/>
      <c r="L3248" s="116"/>
    </row>
    <row r="3249" spans="9:12" x14ac:dyDescent="0.25">
      <c r="I3249" s="116"/>
      <c r="J3249" s="116"/>
      <c r="K3249" s="116"/>
      <c r="L3249" s="116"/>
    </row>
    <row r="3250" spans="9:12" x14ac:dyDescent="0.25">
      <c r="I3250" s="116"/>
      <c r="J3250" s="116"/>
      <c r="K3250" s="116"/>
      <c r="L3250" s="116"/>
    </row>
    <row r="3251" spans="9:12" x14ac:dyDescent="0.25">
      <c r="I3251" s="116"/>
      <c r="J3251" s="116"/>
      <c r="K3251" s="116"/>
      <c r="L3251" s="116"/>
    </row>
    <row r="3252" spans="9:12" x14ac:dyDescent="0.25">
      <c r="I3252" s="116"/>
      <c r="J3252" s="116"/>
      <c r="K3252" s="116"/>
      <c r="L3252" s="116"/>
    </row>
    <row r="3253" spans="9:12" x14ac:dyDescent="0.25">
      <c r="I3253" s="116"/>
      <c r="J3253" s="116"/>
      <c r="K3253" s="116"/>
      <c r="L3253" s="116"/>
    </row>
    <row r="3254" spans="9:12" x14ac:dyDescent="0.25">
      <c r="I3254" s="116"/>
      <c r="J3254" s="116"/>
      <c r="K3254" s="116"/>
      <c r="L3254" s="116"/>
    </row>
    <row r="3255" spans="9:12" x14ac:dyDescent="0.25">
      <c r="I3255" s="116"/>
      <c r="J3255" s="116"/>
      <c r="K3255" s="116"/>
      <c r="L3255" s="116"/>
    </row>
    <row r="3256" spans="9:12" x14ac:dyDescent="0.25">
      <c r="I3256" s="116"/>
      <c r="J3256" s="116"/>
      <c r="K3256" s="116"/>
      <c r="L3256" s="116"/>
    </row>
    <row r="3257" spans="9:12" x14ac:dyDescent="0.25">
      <c r="I3257" s="116"/>
      <c r="J3257" s="116"/>
      <c r="K3257" s="116"/>
      <c r="L3257" s="116"/>
    </row>
    <row r="3258" spans="9:12" x14ac:dyDescent="0.25">
      <c r="I3258" s="116"/>
      <c r="J3258" s="116"/>
      <c r="K3258" s="116"/>
      <c r="L3258" s="116"/>
    </row>
    <row r="3259" spans="9:12" x14ac:dyDescent="0.25">
      <c r="I3259" s="116"/>
      <c r="J3259" s="116"/>
      <c r="K3259" s="116"/>
      <c r="L3259" s="116"/>
    </row>
    <row r="3260" spans="9:12" x14ac:dyDescent="0.25">
      <c r="I3260" s="116"/>
      <c r="J3260" s="116"/>
      <c r="K3260" s="116"/>
      <c r="L3260" s="116"/>
    </row>
    <row r="3261" spans="9:12" x14ac:dyDescent="0.25">
      <c r="I3261" s="116"/>
      <c r="J3261" s="116"/>
      <c r="K3261" s="116"/>
      <c r="L3261" s="116"/>
    </row>
    <row r="3262" spans="9:12" x14ac:dyDescent="0.25">
      <c r="I3262" s="116"/>
      <c r="J3262" s="116"/>
      <c r="K3262" s="116"/>
      <c r="L3262" s="116"/>
    </row>
    <row r="3263" spans="9:12" x14ac:dyDescent="0.25">
      <c r="I3263" s="116"/>
      <c r="J3263" s="116"/>
      <c r="K3263" s="116"/>
      <c r="L3263" s="116"/>
    </row>
    <row r="3264" spans="9:12" x14ac:dyDescent="0.25">
      <c r="I3264" s="116"/>
      <c r="J3264" s="116"/>
      <c r="K3264" s="116"/>
      <c r="L3264" s="116"/>
    </row>
    <row r="3265" spans="9:12" x14ac:dyDescent="0.25">
      <c r="I3265" s="116"/>
      <c r="J3265" s="116"/>
      <c r="K3265" s="116"/>
      <c r="L3265" s="116"/>
    </row>
    <row r="3266" spans="9:12" x14ac:dyDescent="0.25">
      <c r="I3266" s="116"/>
      <c r="J3266" s="116"/>
      <c r="K3266" s="116"/>
      <c r="L3266" s="116"/>
    </row>
    <row r="3267" spans="9:12" x14ac:dyDescent="0.25">
      <c r="I3267" s="116"/>
      <c r="J3267" s="116"/>
      <c r="K3267" s="116"/>
      <c r="L3267" s="116"/>
    </row>
    <row r="3268" spans="9:12" x14ac:dyDescent="0.25">
      <c r="I3268" s="116"/>
      <c r="J3268" s="116"/>
      <c r="K3268" s="116"/>
      <c r="L3268" s="116"/>
    </row>
    <row r="3269" spans="9:12" x14ac:dyDescent="0.25">
      <c r="I3269" s="116"/>
      <c r="J3269" s="116"/>
      <c r="K3269" s="116"/>
      <c r="L3269" s="116"/>
    </row>
    <row r="3270" spans="9:12" x14ac:dyDescent="0.25">
      <c r="I3270" s="116"/>
      <c r="J3270" s="116"/>
      <c r="K3270" s="116"/>
      <c r="L3270" s="116"/>
    </row>
    <row r="3271" spans="9:12" x14ac:dyDescent="0.25">
      <c r="I3271" s="116"/>
      <c r="J3271" s="116"/>
      <c r="K3271" s="116"/>
      <c r="L3271" s="116"/>
    </row>
    <row r="3272" spans="9:12" x14ac:dyDescent="0.25">
      <c r="I3272" s="116"/>
      <c r="J3272" s="116"/>
      <c r="K3272" s="116"/>
      <c r="L3272" s="116"/>
    </row>
    <row r="3273" spans="9:12" x14ac:dyDescent="0.25">
      <c r="I3273" s="116"/>
      <c r="J3273" s="116"/>
      <c r="K3273" s="116"/>
      <c r="L3273" s="116"/>
    </row>
    <row r="3274" spans="9:12" x14ac:dyDescent="0.25">
      <c r="I3274" s="116"/>
      <c r="J3274" s="116"/>
      <c r="K3274" s="116"/>
      <c r="L3274" s="116"/>
    </row>
    <row r="3275" spans="9:12" x14ac:dyDescent="0.25">
      <c r="I3275" s="116"/>
      <c r="J3275" s="116"/>
      <c r="K3275" s="116"/>
      <c r="L3275" s="116"/>
    </row>
    <row r="3276" spans="9:12" x14ac:dyDescent="0.25">
      <c r="I3276" s="116"/>
      <c r="J3276" s="116"/>
      <c r="K3276" s="116"/>
      <c r="L3276" s="116"/>
    </row>
    <row r="3277" spans="9:12" x14ac:dyDescent="0.25">
      <c r="I3277" s="116"/>
      <c r="J3277" s="116"/>
      <c r="K3277" s="116"/>
      <c r="L3277" s="116"/>
    </row>
    <row r="3278" spans="9:12" x14ac:dyDescent="0.25">
      <c r="I3278" s="116"/>
      <c r="J3278" s="116"/>
      <c r="K3278" s="116"/>
      <c r="L3278" s="116"/>
    </row>
    <row r="3279" spans="9:12" x14ac:dyDescent="0.25">
      <c r="I3279" s="116"/>
      <c r="J3279" s="116"/>
      <c r="K3279" s="116"/>
      <c r="L3279" s="116"/>
    </row>
    <row r="3280" spans="9:12" x14ac:dyDescent="0.25">
      <c r="I3280" s="116"/>
      <c r="J3280" s="116"/>
      <c r="K3280" s="116"/>
      <c r="L3280" s="116"/>
    </row>
    <row r="3281" spans="9:12" x14ac:dyDescent="0.25">
      <c r="I3281" s="116"/>
      <c r="J3281" s="116"/>
      <c r="K3281" s="116"/>
      <c r="L3281" s="116"/>
    </row>
    <row r="3282" spans="9:12" x14ac:dyDescent="0.25">
      <c r="I3282" s="116"/>
      <c r="J3282" s="116"/>
      <c r="K3282" s="116"/>
      <c r="L3282" s="116"/>
    </row>
    <row r="3283" spans="9:12" x14ac:dyDescent="0.25">
      <c r="I3283" s="116"/>
      <c r="J3283" s="116"/>
      <c r="K3283" s="116"/>
      <c r="L3283" s="116"/>
    </row>
    <row r="3284" spans="9:12" x14ac:dyDescent="0.25">
      <c r="I3284" s="116"/>
      <c r="J3284" s="116"/>
      <c r="K3284" s="116"/>
      <c r="L3284" s="116"/>
    </row>
    <row r="3285" spans="9:12" x14ac:dyDescent="0.25">
      <c r="I3285" s="116"/>
      <c r="J3285" s="116"/>
      <c r="K3285" s="116"/>
      <c r="L3285" s="116"/>
    </row>
    <row r="3286" spans="9:12" x14ac:dyDescent="0.25">
      <c r="I3286" s="116"/>
      <c r="J3286" s="116"/>
      <c r="K3286" s="116"/>
      <c r="L3286" s="116"/>
    </row>
    <row r="3287" spans="9:12" x14ac:dyDescent="0.25">
      <c r="I3287" s="116"/>
      <c r="J3287" s="116"/>
      <c r="K3287" s="116"/>
      <c r="L3287" s="116"/>
    </row>
    <row r="3288" spans="9:12" x14ac:dyDescent="0.25">
      <c r="I3288" s="116"/>
      <c r="J3288" s="116"/>
      <c r="K3288" s="116"/>
      <c r="L3288" s="116"/>
    </row>
    <row r="3289" spans="9:12" x14ac:dyDescent="0.25">
      <c r="I3289" s="116"/>
      <c r="J3289" s="116"/>
      <c r="K3289" s="116"/>
      <c r="L3289" s="116"/>
    </row>
    <row r="3290" spans="9:12" x14ac:dyDescent="0.25">
      <c r="I3290" s="116"/>
      <c r="J3290" s="116"/>
      <c r="K3290" s="116"/>
      <c r="L3290" s="116"/>
    </row>
    <row r="3291" spans="9:12" x14ac:dyDescent="0.25">
      <c r="I3291" s="116"/>
      <c r="J3291" s="116"/>
      <c r="K3291" s="116"/>
      <c r="L3291" s="116"/>
    </row>
    <row r="3292" spans="9:12" x14ac:dyDescent="0.25">
      <c r="I3292" s="116"/>
      <c r="J3292" s="116"/>
      <c r="K3292" s="116"/>
      <c r="L3292" s="116"/>
    </row>
    <row r="3293" spans="9:12" x14ac:dyDescent="0.25">
      <c r="I3293" s="116"/>
      <c r="J3293" s="116"/>
      <c r="K3293" s="116"/>
      <c r="L3293" s="116"/>
    </row>
    <row r="3294" spans="9:12" x14ac:dyDescent="0.25">
      <c r="I3294" s="116"/>
      <c r="J3294" s="116"/>
      <c r="K3294" s="116"/>
      <c r="L3294" s="116"/>
    </row>
    <row r="3295" spans="9:12" x14ac:dyDescent="0.25">
      <c r="I3295" s="116"/>
      <c r="J3295" s="116"/>
      <c r="K3295" s="116"/>
      <c r="L3295" s="116"/>
    </row>
    <row r="3296" spans="9:12" x14ac:dyDescent="0.25">
      <c r="I3296" s="116"/>
      <c r="J3296" s="116"/>
      <c r="K3296" s="116"/>
      <c r="L3296" s="116"/>
    </row>
    <row r="3297" spans="9:12" x14ac:dyDescent="0.25">
      <c r="I3297" s="116"/>
      <c r="J3297" s="116"/>
      <c r="K3297" s="116"/>
      <c r="L3297" s="116"/>
    </row>
    <row r="3298" spans="9:12" x14ac:dyDescent="0.25">
      <c r="I3298" s="116"/>
      <c r="J3298" s="116"/>
      <c r="K3298" s="116"/>
      <c r="L3298" s="116"/>
    </row>
    <row r="3299" spans="9:12" x14ac:dyDescent="0.25">
      <c r="I3299" s="116"/>
      <c r="J3299" s="116"/>
      <c r="K3299" s="116"/>
      <c r="L3299" s="116"/>
    </row>
    <row r="3300" spans="9:12" x14ac:dyDescent="0.25">
      <c r="I3300" s="116"/>
      <c r="J3300" s="116"/>
      <c r="K3300" s="116"/>
      <c r="L3300" s="116"/>
    </row>
    <row r="3301" spans="9:12" x14ac:dyDescent="0.25">
      <c r="I3301" s="116"/>
      <c r="J3301" s="116"/>
      <c r="K3301" s="116"/>
      <c r="L3301" s="116"/>
    </row>
    <row r="3302" spans="9:12" x14ac:dyDescent="0.25">
      <c r="I3302" s="116"/>
      <c r="J3302" s="116"/>
      <c r="K3302" s="116"/>
      <c r="L3302" s="116"/>
    </row>
    <row r="3303" spans="9:12" x14ac:dyDescent="0.25">
      <c r="I3303" s="116"/>
      <c r="J3303" s="116"/>
      <c r="K3303" s="116"/>
      <c r="L3303" s="116"/>
    </row>
    <row r="3304" spans="9:12" x14ac:dyDescent="0.25">
      <c r="I3304" s="116"/>
      <c r="J3304" s="116"/>
      <c r="K3304" s="116"/>
      <c r="L3304" s="116"/>
    </row>
    <row r="3305" spans="9:12" x14ac:dyDescent="0.25">
      <c r="I3305" s="116"/>
      <c r="J3305" s="116"/>
      <c r="K3305" s="116"/>
      <c r="L3305" s="116"/>
    </row>
    <row r="3306" spans="9:12" x14ac:dyDescent="0.25">
      <c r="I3306" s="116"/>
      <c r="J3306" s="116"/>
      <c r="K3306" s="116"/>
      <c r="L3306" s="116"/>
    </row>
    <row r="3307" spans="9:12" x14ac:dyDescent="0.25">
      <c r="I3307" s="116"/>
      <c r="J3307" s="116"/>
      <c r="K3307" s="116"/>
      <c r="L3307" s="116"/>
    </row>
    <row r="3308" spans="9:12" x14ac:dyDescent="0.25">
      <c r="I3308" s="116"/>
      <c r="J3308" s="116"/>
      <c r="K3308" s="116"/>
      <c r="L3308" s="116"/>
    </row>
    <row r="3309" spans="9:12" x14ac:dyDescent="0.25">
      <c r="I3309" s="116"/>
      <c r="J3309" s="116"/>
      <c r="K3309" s="116"/>
      <c r="L3309" s="116"/>
    </row>
    <row r="3310" spans="9:12" x14ac:dyDescent="0.25">
      <c r="I3310" s="116"/>
      <c r="J3310" s="116"/>
      <c r="K3310" s="116"/>
      <c r="L3310" s="116"/>
    </row>
    <row r="3311" spans="9:12" x14ac:dyDescent="0.25">
      <c r="I3311" s="116"/>
      <c r="J3311" s="116"/>
      <c r="K3311" s="116"/>
      <c r="L3311" s="116"/>
    </row>
    <row r="3312" spans="9:12" x14ac:dyDescent="0.25">
      <c r="I3312" s="116"/>
      <c r="J3312" s="116"/>
      <c r="K3312" s="116"/>
      <c r="L3312" s="116"/>
    </row>
    <row r="3313" spans="9:12" x14ac:dyDescent="0.25">
      <c r="I3313" s="116"/>
      <c r="J3313" s="116"/>
      <c r="K3313" s="116"/>
      <c r="L3313" s="116"/>
    </row>
    <row r="3314" spans="9:12" x14ac:dyDescent="0.25">
      <c r="I3314" s="116"/>
      <c r="J3314" s="116"/>
      <c r="K3314" s="116"/>
      <c r="L3314" s="116"/>
    </row>
    <row r="3315" spans="9:12" x14ac:dyDescent="0.25">
      <c r="I3315" s="116"/>
      <c r="J3315" s="116"/>
      <c r="K3315" s="116"/>
      <c r="L3315" s="116"/>
    </row>
    <row r="3316" spans="9:12" x14ac:dyDescent="0.25">
      <c r="I3316" s="116"/>
      <c r="J3316" s="116"/>
      <c r="K3316" s="116"/>
      <c r="L3316" s="116"/>
    </row>
    <row r="3317" spans="9:12" x14ac:dyDescent="0.25">
      <c r="I3317" s="116"/>
      <c r="J3317" s="116"/>
      <c r="K3317" s="116"/>
      <c r="L3317" s="116"/>
    </row>
    <row r="3318" spans="9:12" x14ac:dyDescent="0.25">
      <c r="I3318" s="116"/>
      <c r="J3318" s="116"/>
      <c r="K3318" s="116"/>
      <c r="L3318" s="116"/>
    </row>
    <row r="3319" spans="9:12" x14ac:dyDescent="0.25">
      <c r="I3319" s="116"/>
      <c r="J3319" s="116"/>
      <c r="K3319" s="116"/>
      <c r="L3319" s="116"/>
    </row>
    <row r="3320" spans="9:12" x14ac:dyDescent="0.25">
      <c r="I3320" s="116"/>
      <c r="J3320" s="116"/>
      <c r="K3320" s="116"/>
      <c r="L3320" s="116"/>
    </row>
    <row r="3321" spans="9:12" x14ac:dyDescent="0.25">
      <c r="I3321" s="116"/>
      <c r="J3321" s="116"/>
      <c r="K3321" s="116"/>
      <c r="L3321" s="116"/>
    </row>
    <row r="3322" spans="9:12" x14ac:dyDescent="0.25">
      <c r="I3322" s="116"/>
      <c r="J3322" s="116"/>
      <c r="K3322" s="116"/>
      <c r="L3322" s="116"/>
    </row>
    <row r="3323" spans="9:12" x14ac:dyDescent="0.25">
      <c r="I3323" s="116"/>
      <c r="J3323" s="116"/>
      <c r="K3323" s="116"/>
      <c r="L3323" s="116"/>
    </row>
    <row r="3324" spans="9:12" x14ac:dyDescent="0.25">
      <c r="I3324" s="116"/>
      <c r="J3324" s="116"/>
      <c r="K3324" s="116"/>
      <c r="L3324" s="116"/>
    </row>
    <row r="3325" spans="9:12" x14ac:dyDescent="0.25">
      <c r="I3325" s="116"/>
      <c r="J3325" s="116"/>
      <c r="K3325" s="116"/>
      <c r="L3325" s="116"/>
    </row>
    <row r="3326" spans="9:12" x14ac:dyDescent="0.25">
      <c r="I3326" s="116"/>
      <c r="J3326" s="116"/>
      <c r="K3326" s="116"/>
      <c r="L3326" s="116"/>
    </row>
    <row r="3327" spans="9:12" x14ac:dyDescent="0.25">
      <c r="I3327" s="116"/>
      <c r="J3327" s="116"/>
      <c r="K3327" s="116"/>
      <c r="L3327" s="116"/>
    </row>
    <row r="3328" spans="9:12" x14ac:dyDescent="0.25">
      <c r="I3328" s="116"/>
      <c r="J3328" s="116"/>
      <c r="K3328" s="116"/>
      <c r="L3328" s="116"/>
    </row>
    <row r="3329" spans="9:12" x14ac:dyDescent="0.25">
      <c r="I3329" s="116"/>
      <c r="J3329" s="116"/>
      <c r="K3329" s="116"/>
      <c r="L3329" s="116"/>
    </row>
    <row r="3330" spans="9:12" x14ac:dyDescent="0.25">
      <c r="I3330" s="116"/>
      <c r="J3330" s="116"/>
      <c r="K3330" s="116"/>
      <c r="L3330" s="116"/>
    </row>
    <row r="3331" spans="9:12" x14ac:dyDescent="0.25">
      <c r="I3331" s="116"/>
      <c r="J3331" s="116"/>
      <c r="K3331" s="116"/>
      <c r="L3331" s="116"/>
    </row>
    <row r="3332" spans="9:12" x14ac:dyDescent="0.25">
      <c r="I3332" s="116"/>
      <c r="J3332" s="116"/>
      <c r="K3332" s="116"/>
      <c r="L3332" s="116"/>
    </row>
    <row r="3333" spans="9:12" x14ac:dyDescent="0.25">
      <c r="I3333" s="116"/>
      <c r="J3333" s="116"/>
      <c r="K3333" s="116"/>
      <c r="L3333" s="116"/>
    </row>
    <row r="3334" spans="9:12" x14ac:dyDescent="0.25">
      <c r="I3334" s="116"/>
      <c r="J3334" s="116"/>
      <c r="K3334" s="116"/>
      <c r="L3334" s="116"/>
    </row>
    <row r="3335" spans="9:12" x14ac:dyDescent="0.25">
      <c r="I3335" s="116"/>
      <c r="J3335" s="116"/>
      <c r="K3335" s="116"/>
      <c r="L3335" s="116"/>
    </row>
    <row r="3336" spans="9:12" x14ac:dyDescent="0.25">
      <c r="I3336" s="116"/>
      <c r="J3336" s="116"/>
      <c r="K3336" s="116"/>
      <c r="L3336" s="116"/>
    </row>
    <row r="3337" spans="9:12" x14ac:dyDescent="0.25">
      <c r="I3337" s="116"/>
      <c r="J3337" s="116"/>
      <c r="K3337" s="116"/>
      <c r="L3337" s="116"/>
    </row>
    <row r="3338" spans="9:12" x14ac:dyDescent="0.25">
      <c r="I3338" s="116"/>
      <c r="J3338" s="116"/>
      <c r="K3338" s="116"/>
      <c r="L3338" s="116"/>
    </row>
    <row r="3339" spans="9:12" x14ac:dyDescent="0.25">
      <c r="I3339" s="116"/>
      <c r="J3339" s="116"/>
      <c r="K3339" s="116"/>
      <c r="L3339" s="116"/>
    </row>
    <row r="3340" spans="9:12" x14ac:dyDescent="0.25">
      <c r="I3340" s="116"/>
      <c r="J3340" s="116"/>
      <c r="K3340" s="116"/>
      <c r="L3340" s="116"/>
    </row>
    <row r="3341" spans="9:12" x14ac:dyDescent="0.25">
      <c r="I3341" s="116"/>
      <c r="J3341" s="116"/>
      <c r="K3341" s="116"/>
      <c r="L3341" s="116"/>
    </row>
    <row r="3342" spans="9:12" x14ac:dyDescent="0.25">
      <c r="I3342" s="116"/>
      <c r="J3342" s="116"/>
      <c r="K3342" s="116"/>
      <c r="L3342" s="116"/>
    </row>
    <row r="3343" spans="9:12" x14ac:dyDescent="0.25">
      <c r="I3343" s="116"/>
      <c r="J3343" s="116"/>
      <c r="K3343" s="116"/>
      <c r="L3343" s="116"/>
    </row>
    <row r="3344" spans="9:12" x14ac:dyDescent="0.25">
      <c r="I3344" s="116"/>
      <c r="J3344" s="116"/>
      <c r="K3344" s="116"/>
      <c r="L3344" s="116"/>
    </row>
    <row r="3345" spans="9:12" x14ac:dyDescent="0.25">
      <c r="I3345" s="116"/>
      <c r="J3345" s="116"/>
      <c r="K3345" s="116"/>
      <c r="L3345" s="116"/>
    </row>
    <row r="3346" spans="9:12" x14ac:dyDescent="0.25">
      <c r="I3346" s="116"/>
      <c r="J3346" s="116"/>
      <c r="K3346" s="116"/>
      <c r="L3346" s="116"/>
    </row>
    <row r="3347" spans="9:12" x14ac:dyDescent="0.25">
      <c r="I3347" s="116"/>
      <c r="J3347" s="116"/>
      <c r="K3347" s="116"/>
      <c r="L3347" s="116"/>
    </row>
    <row r="3348" spans="9:12" x14ac:dyDescent="0.25">
      <c r="I3348" s="116"/>
      <c r="J3348" s="116"/>
      <c r="K3348" s="116"/>
      <c r="L3348" s="116"/>
    </row>
    <row r="3349" spans="9:12" x14ac:dyDescent="0.25">
      <c r="I3349" s="116"/>
      <c r="J3349" s="116"/>
      <c r="K3349" s="116"/>
      <c r="L3349" s="116"/>
    </row>
    <row r="3350" spans="9:12" x14ac:dyDescent="0.25">
      <c r="I3350" s="116"/>
      <c r="J3350" s="116"/>
      <c r="K3350" s="116"/>
      <c r="L3350" s="116"/>
    </row>
    <row r="3351" spans="9:12" x14ac:dyDescent="0.25">
      <c r="I3351" s="116"/>
      <c r="J3351" s="116"/>
      <c r="K3351" s="116"/>
      <c r="L3351" s="116"/>
    </row>
    <row r="3352" spans="9:12" x14ac:dyDescent="0.25">
      <c r="I3352" s="116"/>
      <c r="J3352" s="116"/>
      <c r="K3352" s="116"/>
      <c r="L3352" s="116"/>
    </row>
    <row r="3353" spans="9:12" x14ac:dyDescent="0.25">
      <c r="I3353" s="116"/>
      <c r="J3353" s="116"/>
      <c r="K3353" s="116"/>
      <c r="L3353" s="116"/>
    </row>
    <row r="3354" spans="9:12" x14ac:dyDescent="0.25">
      <c r="I3354" s="116"/>
      <c r="J3354" s="116"/>
      <c r="K3354" s="116"/>
      <c r="L3354" s="116"/>
    </row>
    <row r="3355" spans="9:12" x14ac:dyDescent="0.25">
      <c r="I3355" s="116"/>
      <c r="J3355" s="116"/>
      <c r="K3355" s="116"/>
      <c r="L3355" s="116"/>
    </row>
    <row r="3356" spans="9:12" x14ac:dyDescent="0.25">
      <c r="I3356" s="116"/>
      <c r="J3356" s="116"/>
      <c r="K3356" s="116"/>
      <c r="L3356" s="116"/>
    </row>
    <row r="3357" spans="9:12" x14ac:dyDescent="0.25">
      <c r="I3357" s="116"/>
      <c r="J3357" s="116"/>
      <c r="K3357" s="116"/>
      <c r="L3357" s="116"/>
    </row>
    <row r="3358" spans="9:12" x14ac:dyDescent="0.25">
      <c r="I3358" s="116"/>
      <c r="J3358" s="116"/>
      <c r="K3358" s="116"/>
      <c r="L3358" s="116"/>
    </row>
    <row r="3359" spans="9:12" x14ac:dyDescent="0.25">
      <c r="I3359" s="116"/>
      <c r="J3359" s="116"/>
      <c r="K3359" s="116"/>
      <c r="L3359" s="116"/>
    </row>
    <row r="3360" spans="9:12" x14ac:dyDescent="0.25">
      <c r="I3360" s="116"/>
      <c r="J3360" s="116"/>
      <c r="K3360" s="116"/>
      <c r="L3360" s="116"/>
    </row>
    <row r="3361" spans="9:12" x14ac:dyDescent="0.25">
      <c r="I3361" s="116"/>
      <c r="J3361" s="116"/>
      <c r="K3361" s="116"/>
      <c r="L3361" s="116"/>
    </row>
    <row r="3362" spans="9:12" x14ac:dyDescent="0.25">
      <c r="I3362" s="116"/>
      <c r="J3362" s="116"/>
      <c r="K3362" s="116"/>
      <c r="L3362" s="116"/>
    </row>
    <row r="3363" spans="9:12" x14ac:dyDescent="0.25">
      <c r="I3363" s="116"/>
      <c r="J3363" s="116"/>
      <c r="K3363" s="116"/>
      <c r="L3363" s="116"/>
    </row>
    <row r="3364" spans="9:12" x14ac:dyDescent="0.25">
      <c r="I3364" s="116"/>
      <c r="J3364" s="116"/>
      <c r="K3364" s="116"/>
      <c r="L3364" s="116"/>
    </row>
    <row r="3365" spans="9:12" x14ac:dyDescent="0.25">
      <c r="I3365" s="116"/>
      <c r="J3365" s="116"/>
      <c r="K3365" s="116"/>
      <c r="L3365" s="116"/>
    </row>
    <row r="3366" spans="9:12" x14ac:dyDescent="0.25">
      <c r="I3366" s="116"/>
      <c r="J3366" s="116"/>
      <c r="K3366" s="116"/>
      <c r="L3366" s="116"/>
    </row>
    <row r="3367" spans="9:12" x14ac:dyDescent="0.25">
      <c r="I3367" s="116"/>
      <c r="J3367" s="116"/>
      <c r="K3367" s="116"/>
      <c r="L3367" s="116"/>
    </row>
    <row r="3368" spans="9:12" x14ac:dyDescent="0.25">
      <c r="I3368" s="116"/>
      <c r="J3368" s="116"/>
      <c r="K3368" s="116"/>
      <c r="L3368" s="116"/>
    </row>
    <row r="3369" spans="9:12" x14ac:dyDescent="0.25">
      <c r="I3369" s="116"/>
      <c r="J3369" s="116"/>
      <c r="K3369" s="116"/>
      <c r="L3369" s="116"/>
    </row>
    <row r="3370" spans="9:12" x14ac:dyDescent="0.25">
      <c r="I3370" s="116"/>
      <c r="J3370" s="116"/>
      <c r="K3370" s="116"/>
      <c r="L3370" s="116"/>
    </row>
    <row r="3371" spans="9:12" x14ac:dyDescent="0.25">
      <c r="I3371" s="116"/>
      <c r="J3371" s="116"/>
      <c r="K3371" s="116"/>
      <c r="L3371" s="116"/>
    </row>
    <row r="3372" spans="9:12" x14ac:dyDescent="0.25">
      <c r="I3372" s="116"/>
      <c r="J3372" s="116"/>
      <c r="K3372" s="116"/>
      <c r="L3372" s="116"/>
    </row>
    <row r="3373" spans="9:12" x14ac:dyDescent="0.25">
      <c r="I3373" s="116"/>
      <c r="J3373" s="116"/>
      <c r="K3373" s="116"/>
      <c r="L3373" s="116"/>
    </row>
    <row r="3374" spans="9:12" x14ac:dyDescent="0.25">
      <c r="I3374" s="116"/>
      <c r="J3374" s="116"/>
      <c r="K3374" s="116"/>
      <c r="L3374" s="116"/>
    </row>
    <row r="3375" spans="9:12" x14ac:dyDescent="0.25">
      <c r="I3375" s="116"/>
      <c r="J3375" s="116"/>
      <c r="K3375" s="116"/>
      <c r="L3375" s="116"/>
    </row>
    <row r="3376" spans="9:12" x14ac:dyDescent="0.25">
      <c r="I3376" s="116"/>
      <c r="J3376" s="116"/>
      <c r="K3376" s="116"/>
      <c r="L3376" s="116"/>
    </row>
    <row r="3377" spans="9:12" x14ac:dyDescent="0.25">
      <c r="I3377" s="116"/>
      <c r="J3377" s="116"/>
      <c r="K3377" s="116"/>
      <c r="L3377" s="116"/>
    </row>
    <row r="3378" spans="9:12" x14ac:dyDescent="0.25">
      <c r="I3378" s="116"/>
      <c r="J3378" s="116"/>
      <c r="K3378" s="116"/>
      <c r="L3378" s="116"/>
    </row>
    <row r="3379" spans="9:12" x14ac:dyDescent="0.25">
      <c r="I3379" s="116"/>
      <c r="J3379" s="116"/>
      <c r="K3379" s="116"/>
      <c r="L3379" s="116"/>
    </row>
    <row r="3380" spans="9:12" x14ac:dyDescent="0.25">
      <c r="I3380" s="116"/>
      <c r="J3380" s="116"/>
      <c r="K3380" s="116"/>
      <c r="L3380" s="116"/>
    </row>
    <row r="3381" spans="9:12" x14ac:dyDescent="0.25">
      <c r="I3381" s="116"/>
      <c r="J3381" s="116"/>
      <c r="K3381" s="116"/>
      <c r="L3381" s="116"/>
    </row>
    <row r="3382" spans="9:12" x14ac:dyDescent="0.25">
      <c r="I3382" s="116"/>
      <c r="J3382" s="116"/>
      <c r="K3382" s="116"/>
      <c r="L3382" s="116"/>
    </row>
    <row r="3383" spans="9:12" x14ac:dyDescent="0.25">
      <c r="I3383" s="116"/>
      <c r="J3383" s="116"/>
      <c r="K3383" s="116"/>
      <c r="L3383" s="116"/>
    </row>
    <row r="3384" spans="9:12" x14ac:dyDescent="0.25">
      <c r="I3384" s="116"/>
      <c r="J3384" s="116"/>
      <c r="K3384" s="116"/>
      <c r="L3384" s="116"/>
    </row>
    <row r="3385" spans="9:12" x14ac:dyDescent="0.25">
      <c r="I3385" s="116"/>
      <c r="J3385" s="116"/>
      <c r="K3385" s="116"/>
      <c r="L3385" s="116"/>
    </row>
    <row r="3386" spans="9:12" x14ac:dyDescent="0.25">
      <c r="I3386" s="116"/>
      <c r="J3386" s="116"/>
      <c r="K3386" s="116"/>
      <c r="L3386" s="116"/>
    </row>
    <row r="3387" spans="9:12" x14ac:dyDescent="0.25">
      <c r="I3387" s="116"/>
      <c r="J3387" s="116"/>
      <c r="K3387" s="116"/>
      <c r="L3387" s="116"/>
    </row>
    <row r="3388" spans="9:12" x14ac:dyDescent="0.25">
      <c r="I3388" s="116"/>
      <c r="J3388" s="116"/>
      <c r="K3388" s="116"/>
      <c r="L3388" s="116"/>
    </row>
    <row r="3389" spans="9:12" x14ac:dyDescent="0.25">
      <c r="I3389" s="116"/>
      <c r="J3389" s="116"/>
      <c r="K3389" s="116"/>
      <c r="L3389" s="116"/>
    </row>
    <row r="3390" spans="9:12" x14ac:dyDescent="0.25">
      <c r="I3390" s="116"/>
      <c r="J3390" s="116"/>
      <c r="K3390" s="116"/>
      <c r="L3390" s="116"/>
    </row>
    <row r="3391" spans="9:12" x14ac:dyDescent="0.25">
      <c r="I3391" s="116"/>
      <c r="J3391" s="116"/>
      <c r="K3391" s="116"/>
      <c r="L3391" s="116"/>
    </row>
    <row r="3392" spans="9:12" x14ac:dyDescent="0.25">
      <c r="I3392" s="116"/>
      <c r="J3392" s="116"/>
      <c r="K3392" s="116"/>
      <c r="L3392" s="116"/>
    </row>
    <row r="3393" spans="9:12" x14ac:dyDescent="0.25">
      <c r="I3393" s="116"/>
      <c r="J3393" s="116"/>
      <c r="K3393" s="116"/>
      <c r="L3393" s="116"/>
    </row>
    <row r="3394" spans="9:12" x14ac:dyDescent="0.25">
      <c r="I3394" s="116"/>
      <c r="J3394" s="116"/>
      <c r="K3394" s="116"/>
      <c r="L3394" s="116"/>
    </row>
    <row r="3395" spans="9:12" x14ac:dyDescent="0.25">
      <c r="I3395" s="116"/>
      <c r="J3395" s="116"/>
      <c r="K3395" s="116"/>
      <c r="L3395" s="116"/>
    </row>
    <row r="3396" spans="9:12" x14ac:dyDescent="0.25">
      <c r="I3396" s="116"/>
      <c r="J3396" s="116"/>
      <c r="K3396" s="116"/>
      <c r="L3396" s="116"/>
    </row>
    <row r="3397" spans="9:12" x14ac:dyDescent="0.25">
      <c r="I3397" s="116"/>
      <c r="J3397" s="116"/>
      <c r="K3397" s="116"/>
      <c r="L3397" s="116"/>
    </row>
    <row r="3398" spans="9:12" x14ac:dyDescent="0.25">
      <c r="I3398" s="116"/>
      <c r="J3398" s="116"/>
      <c r="K3398" s="116"/>
      <c r="L3398" s="116"/>
    </row>
    <row r="3399" spans="9:12" x14ac:dyDescent="0.25">
      <c r="I3399" s="116"/>
      <c r="J3399" s="116"/>
      <c r="K3399" s="116"/>
      <c r="L3399" s="116"/>
    </row>
    <row r="3400" spans="9:12" x14ac:dyDescent="0.25">
      <c r="I3400" s="116"/>
      <c r="J3400" s="116"/>
      <c r="K3400" s="116"/>
      <c r="L3400" s="116"/>
    </row>
    <row r="3401" spans="9:12" x14ac:dyDescent="0.25">
      <c r="I3401" s="116"/>
      <c r="J3401" s="116"/>
      <c r="K3401" s="116"/>
      <c r="L3401" s="116"/>
    </row>
    <row r="3402" spans="9:12" x14ac:dyDescent="0.25">
      <c r="I3402" s="116"/>
      <c r="J3402" s="116"/>
      <c r="K3402" s="116"/>
      <c r="L3402" s="116"/>
    </row>
    <row r="3403" spans="9:12" x14ac:dyDescent="0.25">
      <c r="I3403" s="116"/>
      <c r="J3403" s="116"/>
      <c r="K3403" s="116"/>
      <c r="L3403" s="116"/>
    </row>
    <row r="3404" spans="9:12" x14ac:dyDescent="0.25">
      <c r="I3404" s="116"/>
      <c r="J3404" s="116"/>
      <c r="K3404" s="116"/>
      <c r="L3404" s="116"/>
    </row>
    <row r="3405" spans="9:12" x14ac:dyDescent="0.25">
      <c r="I3405" s="116"/>
      <c r="J3405" s="116"/>
      <c r="K3405" s="116"/>
      <c r="L3405" s="116"/>
    </row>
    <row r="3406" spans="9:12" x14ac:dyDescent="0.25">
      <c r="I3406" s="116"/>
      <c r="J3406" s="116"/>
      <c r="K3406" s="116"/>
      <c r="L3406" s="116"/>
    </row>
    <row r="3407" spans="9:12" x14ac:dyDescent="0.25">
      <c r="I3407" s="116"/>
      <c r="J3407" s="116"/>
      <c r="K3407" s="116"/>
      <c r="L3407" s="116"/>
    </row>
    <row r="3408" spans="9:12" x14ac:dyDescent="0.25">
      <c r="I3408" s="116"/>
      <c r="J3408" s="116"/>
      <c r="K3408" s="116"/>
      <c r="L3408" s="116"/>
    </row>
    <row r="3409" spans="9:12" x14ac:dyDescent="0.25">
      <c r="I3409" s="116"/>
      <c r="J3409" s="116"/>
      <c r="K3409" s="116"/>
      <c r="L3409" s="116"/>
    </row>
    <row r="3410" spans="9:12" x14ac:dyDescent="0.25">
      <c r="I3410" s="116"/>
      <c r="J3410" s="116"/>
      <c r="K3410" s="116"/>
      <c r="L3410" s="116"/>
    </row>
    <row r="3411" spans="9:12" x14ac:dyDescent="0.25">
      <c r="I3411" s="116"/>
      <c r="J3411" s="116"/>
      <c r="K3411" s="116"/>
      <c r="L3411" s="116"/>
    </row>
    <row r="3412" spans="9:12" x14ac:dyDescent="0.25">
      <c r="I3412" s="116"/>
      <c r="J3412" s="116"/>
      <c r="K3412" s="116"/>
      <c r="L3412" s="116"/>
    </row>
    <row r="3413" spans="9:12" x14ac:dyDescent="0.25">
      <c r="I3413" s="116"/>
      <c r="J3413" s="116"/>
      <c r="K3413" s="116"/>
      <c r="L3413" s="116"/>
    </row>
    <row r="3414" spans="9:12" x14ac:dyDescent="0.25">
      <c r="I3414" s="116"/>
      <c r="J3414" s="116"/>
      <c r="K3414" s="116"/>
      <c r="L3414" s="116"/>
    </row>
    <row r="3415" spans="9:12" x14ac:dyDescent="0.25">
      <c r="I3415" s="116"/>
      <c r="J3415" s="116"/>
      <c r="K3415" s="116"/>
      <c r="L3415" s="116"/>
    </row>
    <row r="3416" spans="9:12" x14ac:dyDescent="0.25">
      <c r="I3416" s="116"/>
      <c r="J3416" s="116"/>
      <c r="K3416" s="116"/>
      <c r="L3416" s="116"/>
    </row>
    <row r="3417" spans="9:12" x14ac:dyDescent="0.25">
      <c r="I3417" s="116"/>
      <c r="J3417" s="116"/>
      <c r="K3417" s="116"/>
      <c r="L3417" s="116"/>
    </row>
    <row r="3418" spans="9:12" x14ac:dyDescent="0.25">
      <c r="I3418" s="116"/>
      <c r="J3418" s="116"/>
      <c r="K3418" s="116"/>
      <c r="L3418" s="116"/>
    </row>
    <row r="3419" spans="9:12" x14ac:dyDescent="0.25">
      <c r="I3419" s="116"/>
      <c r="J3419" s="116"/>
      <c r="K3419" s="116"/>
      <c r="L3419" s="116"/>
    </row>
    <row r="3420" spans="9:12" x14ac:dyDescent="0.25">
      <c r="I3420" s="116"/>
      <c r="J3420" s="116"/>
      <c r="K3420" s="116"/>
      <c r="L3420" s="116"/>
    </row>
    <row r="3421" spans="9:12" x14ac:dyDescent="0.25">
      <c r="I3421" s="116"/>
      <c r="J3421" s="116"/>
      <c r="K3421" s="116"/>
      <c r="L3421" s="116"/>
    </row>
    <row r="3422" spans="9:12" x14ac:dyDescent="0.25">
      <c r="I3422" s="116"/>
      <c r="J3422" s="116"/>
      <c r="K3422" s="116"/>
      <c r="L3422" s="116"/>
    </row>
    <row r="3423" spans="9:12" x14ac:dyDescent="0.25">
      <c r="I3423" s="116"/>
      <c r="J3423" s="116"/>
      <c r="K3423" s="116"/>
      <c r="L3423" s="116"/>
    </row>
    <row r="3424" spans="9:12" x14ac:dyDescent="0.25">
      <c r="I3424" s="116"/>
      <c r="J3424" s="116"/>
      <c r="K3424" s="116"/>
      <c r="L3424" s="116"/>
    </row>
    <row r="3425" spans="9:12" x14ac:dyDescent="0.25">
      <c r="I3425" s="116"/>
      <c r="J3425" s="116"/>
      <c r="K3425" s="116"/>
      <c r="L3425" s="116"/>
    </row>
    <row r="3426" spans="9:12" x14ac:dyDescent="0.25">
      <c r="I3426" s="116"/>
      <c r="J3426" s="116"/>
      <c r="K3426" s="116"/>
      <c r="L3426" s="116"/>
    </row>
    <row r="3427" spans="9:12" x14ac:dyDescent="0.25">
      <c r="I3427" s="116"/>
      <c r="J3427" s="116"/>
      <c r="K3427" s="116"/>
      <c r="L3427" s="116"/>
    </row>
    <row r="3428" spans="9:12" x14ac:dyDescent="0.25">
      <c r="I3428" s="116"/>
      <c r="J3428" s="116"/>
      <c r="K3428" s="116"/>
      <c r="L3428" s="116"/>
    </row>
    <row r="3429" spans="9:12" x14ac:dyDescent="0.25">
      <c r="I3429" s="116"/>
      <c r="J3429" s="116"/>
      <c r="K3429" s="116"/>
      <c r="L3429" s="116"/>
    </row>
    <row r="3430" spans="9:12" x14ac:dyDescent="0.25">
      <c r="I3430" s="116"/>
      <c r="J3430" s="116"/>
      <c r="K3430" s="116"/>
      <c r="L3430" s="116"/>
    </row>
    <row r="3431" spans="9:12" x14ac:dyDescent="0.25">
      <c r="I3431" s="116"/>
      <c r="J3431" s="116"/>
      <c r="K3431" s="116"/>
      <c r="L3431" s="116"/>
    </row>
    <row r="3432" spans="9:12" x14ac:dyDescent="0.25">
      <c r="I3432" s="116"/>
      <c r="J3432" s="116"/>
      <c r="K3432" s="116"/>
      <c r="L3432" s="116"/>
    </row>
    <row r="3433" spans="9:12" x14ac:dyDescent="0.25">
      <c r="I3433" s="116"/>
      <c r="J3433" s="116"/>
      <c r="K3433" s="116"/>
      <c r="L3433" s="116"/>
    </row>
    <row r="3434" spans="9:12" x14ac:dyDescent="0.25">
      <c r="I3434" s="116"/>
      <c r="J3434" s="116"/>
      <c r="K3434" s="116"/>
      <c r="L3434" s="116"/>
    </row>
    <row r="3435" spans="9:12" x14ac:dyDescent="0.25">
      <c r="I3435" s="116"/>
      <c r="J3435" s="116"/>
      <c r="K3435" s="116"/>
      <c r="L3435" s="116"/>
    </row>
    <row r="3436" spans="9:12" x14ac:dyDescent="0.25">
      <c r="I3436" s="116"/>
      <c r="J3436" s="116"/>
      <c r="K3436" s="116"/>
      <c r="L3436" s="116"/>
    </row>
    <row r="3437" spans="9:12" x14ac:dyDescent="0.25">
      <c r="I3437" s="116"/>
      <c r="J3437" s="116"/>
      <c r="K3437" s="116"/>
      <c r="L3437" s="116"/>
    </row>
    <row r="3438" spans="9:12" x14ac:dyDescent="0.25">
      <c r="I3438" s="116"/>
      <c r="J3438" s="116"/>
      <c r="K3438" s="116"/>
      <c r="L3438" s="116"/>
    </row>
    <row r="3439" spans="9:12" x14ac:dyDescent="0.25">
      <c r="I3439" s="116"/>
      <c r="J3439" s="116"/>
      <c r="K3439" s="116"/>
      <c r="L3439" s="116"/>
    </row>
    <row r="3440" spans="9:12" x14ac:dyDescent="0.25">
      <c r="I3440" s="116"/>
      <c r="J3440" s="116"/>
      <c r="K3440" s="116"/>
      <c r="L3440" s="116"/>
    </row>
    <row r="3441" spans="9:12" x14ac:dyDescent="0.25">
      <c r="I3441" s="116"/>
      <c r="J3441" s="116"/>
      <c r="K3441" s="116"/>
      <c r="L3441" s="116"/>
    </row>
    <row r="3442" spans="9:12" x14ac:dyDescent="0.25">
      <c r="I3442" s="116"/>
      <c r="J3442" s="116"/>
      <c r="K3442" s="116"/>
      <c r="L3442" s="116"/>
    </row>
    <row r="3443" spans="9:12" x14ac:dyDescent="0.25">
      <c r="I3443" s="116"/>
      <c r="J3443" s="116"/>
      <c r="K3443" s="116"/>
      <c r="L3443" s="116"/>
    </row>
    <row r="3444" spans="9:12" x14ac:dyDescent="0.25">
      <c r="I3444" s="116"/>
      <c r="J3444" s="116"/>
      <c r="K3444" s="116"/>
      <c r="L3444" s="116"/>
    </row>
    <row r="3445" spans="9:12" x14ac:dyDescent="0.25">
      <c r="I3445" s="116"/>
      <c r="J3445" s="116"/>
      <c r="K3445" s="116"/>
      <c r="L3445" s="116"/>
    </row>
    <row r="3446" spans="9:12" x14ac:dyDescent="0.25">
      <c r="I3446" s="116"/>
      <c r="J3446" s="116"/>
      <c r="K3446" s="116"/>
      <c r="L3446" s="116"/>
    </row>
    <row r="3447" spans="9:12" x14ac:dyDescent="0.25">
      <c r="I3447" s="116"/>
      <c r="J3447" s="116"/>
      <c r="K3447" s="116"/>
      <c r="L3447" s="116"/>
    </row>
    <row r="3448" spans="9:12" x14ac:dyDescent="0.25">
      <c r="I3448" s="116"/>
      <c r="J3448" s="116"/>
      <c r="K3448" s="116"/>
      <c r="L3448" s="116"/>
    </row>
    <row r="3449" spans="9:12" x14ac:dyDescent="0.25">
      <c r="I3449" s="116"/>
      <c r="J3449" s="116"/>
      <c r="K3449" s="116"/>
      <c r="L3449" s="116"/>
    </row>
    <row r="3450" spans="9:12" x14ac:dyDescent="0.25">
      <c r="I3450" s="116"/>
      <c r="J3450" s="116"/>
      <c r="K3450" s="116"/>
      <c r="L3450" s="116"/>
    </row>
    <row r="3451" spans="9:12" x14ac:dyDescent="0.25">
      <c r="I3451" s="116"/>
      <c r="J3451" s="116"/>
      <c r="K3451" s="116"/>
      <c r="L3451" s="116"/>
    </row>
    <row r="3452" spans="9:12" x14ac:dyDescent="0.25">
      <c r="I3452" s="116"/>
      <c r="J3452" s="116"/>
      <c r="K3452" s="116"/>
      <c r="L3452" s="116"/>
    </row>
    <row r="3453" spans="9:12" x14ac:dyDescent="0.25">
      <c r="I3453" s="116"/>
      <c r="J3453" s="116"/>
      <c r="K3453" s="116"/>
      <c r="L3453" s="116"/>
    </row>
    <row r="3454" spans="9:12" x14ac:dyDescent="0.25">
      <c r="I3454" s="116"/>
      <c r="J3454" s="116"/>
      <c r="K3454" s="116"/>
      <c r="L3454" s="116"/>
    </row>
    <row r="3455" spans="9:12" x14ac:dyDescent="0.25">
      <c r="I3455" s="116"/>
      <c r="J3455" s="116"/>
      <c r="K3455" s="116"/>
      <c r="L3455" s="116"/>
    </row>
    <row r="3456" spans="9:12" x14ac:dyDescent="0.25">
      <c r="I3456" s="116"/>
      <c r="J3456" s="116"/>
      <c r="K3456" s="116"/>
      <c r="L3456" s="116"/>
    </row>
    <row r="3457" spans="9:12" x14ac:dyDescent="0.25">
      <c r="I3457" s="116"/>
      <c r="J3457" s="116"/>
      <c r="K3457" s="116"/>
      <c r="L3457" s="116"/>
    </row>
    <row r="3458" spans="9:12" x14ac:dyDescent="0.25">
      <c r="I3458" s="116"/>
      <c r="J3458" s="116"/>
      <c r="K3458" s="116"/>
      <c r="L3458" s="116"/>
    </row>
    <row r="3459" spans="9:12" x14ac:dyDescent="0.25">
      <c r="I3459" s="116"/>
      <c r="J3459" s="116"/>
      <c r="K3459" s="116"/>
      <c r="L3459" s="116"/>
    </row>
    <row r="3460" spans="9:12" x14ac:dyDescent="0.25">
      <c r="I3460" s="116"/>
      <c r="J3460" s="116"/>
      <c r="K3460" s="116"/>
      <c r="L3460" s="116"/>
    </row>
    <row r="3461" spans="9:12" x14ac:dyDescent="0.25">
      <c r="I3461" s="116"/>
      <c r="J3461" s="116"/>
      <c r="K3461" s="116"/>
      <c r="L3461" s="116"/>
    </row>
    <row r="3462" spans="9:12" x14ac:dyDescent="0.25">
      <c r="I3462" s="116"/>
      <c r="J3462" s="116"/>
      <c r="K3462" s="116"/>
      <c r="L3462" s="116"/>
    </row>
    <row r="3463" spans="9:12" x14ac:dyDescent="0.25">
      <c r="I3463" s="116"/>
      <c r="J3463" s="116"/>
      <c r="K3463" s="116"/>
      <c r="L3463" s="116"/>
    </row>
    <row r="3464" spans="9:12" x14ac:dyDescent="0.25">
      <c r="I3464" s="116"/>
      <c r="J3464" s="116"/>
      <c r="K3464" s="116"/>
      <c r="L3464" s="116"/>
    </row>
    <row r="3465" spans="9:12" x14ac:dyDescent="0.25">
      <c r="I3465" s="116"/>
      <c r="J3465" s="116"/>
      <c r="K3465" s="116"/>
      <c r="L3465" s="116"/>
    </row>
    <row r="3466" spans="9:12" x14ac:dyDescent="0.25">
      <c r="I3466" s="116"/>
      <c r="J3466" s="116"/>
      <c r="K3466" s="116"/>
      <c r="L3466" s="116"/>
    </row>
    <row r="3467" spans="9:12" x14ac:dyDescent="0.25">
      <c r="I3467" s="116"/>
      <c r="J3467" s="116"/>
      <c r="K3467" s="116"/>
      <c r="L3467" s="116"/>
    </row>
    <row r="3468" spans="9:12" x14ac:dyDescent="0.25">
      <c r="I3468" s="116"/>
      <c r="J3468" s="116"/>
      <c r="K3468" s="116"/>
      <c r="L3468" s="116"/>
    </row>
    <row r="3469" spans="9:12" x14ac:dyDescent="0.25">
      <c r="I3469" s="116"/>
      <c r="J3469" s="116"/>
      <c r="K3469" s="116"/>
      <c r="L3469" s="116"/>
    </row>
    <row r="3470" spans="9:12" x14ac:dyDescent="0.25">
      <c r="I3470" s="116"/>
      <c r="J3470" s="116"/>
      <c r="K3470" s="116"/>
      <c r="L3470" s="116"/>
    </row>
    <row r="3471" spans="9:12" x14ac:dyDescent="0.25">
      <c r="I3471" s="116"/>
      <c r="J3471" s="116"/>
      <c r="K3471" s="116"/>
      <c r="L3471" s="116"/>
    </row>
    <row r="3472" spans="9:12" x14ac:dyDescent="0.25">
      <c r="I3472" s="116"/>
      <c r="J3472" s="116"/>
      <c r="K3472" s="116"/>
      <c r="L3472" s="116"/>
    </row>
    <row r="3473" spans="9:12" x14ac:dyDescent="0.25">
      <c r="I3473" s="116"/>
      <c r="J3473" s="116"/>
      <c r="K3473" s="116"/>
      <c r="L3473" s="116"/>
    </row>
    <row r="3474" spans="9:12" x14ac:dyDescent="0.25">
      <c r="I3474" s="116"/>
      <c r="J3474" s="116"/>
      <c r="K3474" s="116"/>
      <c r="L3474" s="116"/>
    </row>
    <row r="3475" spans="9:12" x14ac:dyDescent="0.25">
      <c r="I3475" s="116"/>
      <c r="J3475" s="116"/>
      <c r="K3475" s="116"/>
      <c r="L3475" s="116"/>
    </row>
    <row r="3476" spans="9:12" x14ac:dyDescent="0.25">
      <c r="I3476" s="116"/>
      <c r="J3476" s="116"/>
      <c r="K3476" s="116"/>
      <c r="L3476" s="116"/>
    </row>
    <row r="3477" spans="9:12" x14ac:dyDescent="0.25">
      <c r="I3477" s="116"/>
      <c r="J3477" s="116"/>
      <c r="K3477" s="116"/>
      <c r="L3477" s="116"/>
    </row>
    <row r="3478" spans="9:12" x14ac:dyDescent="0.25">
      <c r="I3478" s="116"/>
      <c r="J3478" s="116"/>
      <c r="K3478" s="116"/>
      <c r="L3478" s="116"/>
    </row>
    <row r="3479" spans="9:12" x14ac:dyDescent="0.25">
      <c r="I3479" s="116"/>
      <c r="J3479" s="116"/>
      <c r="K3479" s="116"/>
      <c r="L3479" s="116"/>
    </row>
    <row r="3480" spans="9:12" x14ac:dyDescent="0.25">
      <c r="I3480" s="116"/>
      <c r="J3480" s="116"/>
      <c r="K3480" s="116"/>
      <c r="L3480" s="116"/>
    </row>
    <row r="3481" spans="9:12" x14ac:dyDescent="0.25">
      <c r="I3481" s="116"/>
      <c r="J3481" s="116"/>
      <c r="K3481" s="116"/>
      <c r="L3481" s="116"/>
    </row>
    <row r="3482" spans="9:12" x14ac:dyDescent="0.25">
      <c r="I3482" s="116"/>
      <c r="J3482" s="116"/>
      <c r="K3482" s="116"/>
      <c r="L3482" s="116"/>
    </row>
    <row r="3483" spans="9:12" x14ac:dyDescent="0.25">
      <c r="I3483" s="116"/>
      <c r="J3483" s="116"/>
      <c r="K3483" s="116"/>
      <c r="L3483" s="116"/>
    </row>
    <row r="3484" spans="9:12" x14ac:dyDescent="0.25">
      <c r="I3484" s="116"/>
      <c r="J3484" s="116"/>
      <c r="K3484" s="116"/>
      <c r="L3484" s="116"/>
    </row>
    <row r="3485" spans="9:12" x14ac:dyDescent="0.25">
      <c r="I3485" s="116"/>
      <c r="J3485" s="116"/>
      <c r="K3485" s="116"/>
      <c r="L3485" s="116"/>
    </row>
    <row r="3486" spans="9:12" x14ac:dyDescent="0.25">
      <c r="I3486" s="116"/>
      <c r="J3486" s="116"/>
      <c r="K3486" s="116"/>
      <c r="L3486" s="116"/>
    </row>
    <row r="3487" spans="9:12" x14ac:dyDescent="0.25">
      <c r="I3487" s="116"/>
      <c r="J3487" s="116"/>
      <c r="K3487" s="116"/>
      <c r="L3487" s="116"/>
    </row>
    <row r="3488" spans="9:12" x14ac:dyDescent="0.25">
      <c r="I3488" s="116"/>
      <c r="J3488" s="116"/>
      <c r="K3488" s="116"/>
      <c r="L3488" s="116"/>
    </row>
    <row r="3489" spans="9:12" x14ac:dyDescent="0.25">
      <c r="I3489" s="116"/>
      <c r="J3489" s="116"/>
      <c r="K3489" s="116"/>
      <c r="L3489" s="116"/>
    </row>
    <row r="3490" spans="9:12" x14ac:dyDescent="0.25">
      <c r="I3490" s="116"/>
      <c r="J3490" s="116"/>
      <c r="K3490" s="116"/>
      <c r="L3490" s="116"/>
    </row>
    <row r="3491" spans="9:12" x14ac:dyDescent="0.25">
      <c r="I3491" s="116"/>
      <c r="J3491" s="116"/>
      <c r="K3491" s="116"/>
      <c r="L3491" s="116"/>
    </row>
    <row r="3492" spans="9:12" x14ac:dyDescent="0.25">
      <c r="I3492" s="116"/>
      <c r="J3492" s="116"/>
      <c r="K3492" s="116"/>
      <c r="L3492" s="116"/>
    </row>
    <row r="3493" spans="9:12" x14ac:dyDescent="0.25">
      <c r="I3493" s="116"/>
      <c r="J3493" s="116"/>
      <c r="K3493" s="116"/>
      <c r="L3493" s="116"/>
    </row>
    <row r="3494" spans="9:12" x14ac:dyDescent="0.25">
      <c r="I3494" s="116"/>
      <c r="J3494" s="116"/>
      <c r="K3494" s="116"/>
      <c r="L3494" s="116"/>
    </row>
    <row r="3495" spans="9:12" x14ac:dyDescent="0.25">
      <c r="I3495" s="116"/>
      <c r="J3495" s="116"/>
      <c r="K3495" s="116"/>
      <c r="L3495" s="116"/>
    </row>
    <row r="3496" spans="9:12" x14ac:dyDescent="0.25">
      <c r="I3496" s="116"/>
      <c r="J3496" s="116"/>
      <c r="K3496" s="116"/>
      <c r="L3496" s="116"/>
    </row>
    <row r="3497" spans="9:12" x14ac:dyDescent="0.25">
      <c r="I3497" s="116"/>
      <c r="J3497" s="116"/>
      <c r="K3497" s="116"/>
      <c r="L3497" s="116"/>
    </row>
    <row r="3498" spans="9:12" x14ac:dyDescent="0.25">
      <c r="I3498" s="116"/>
      <c r="J3498" s="116"/>
      <c r="K3498" s="116"/>
      <c r="L3498" s="116"/>
    </row>
    <row r="3499" spans="9:12" x14ac:dyDescent="0.25">
      <c r="I3499" s="116"/>
      <c r="J3499" s="116"/>
      <c r="K3499" s="116"/>
      <c r="L3499" s="116"/>
    </row>
    <row r="3500" spans="9:12" x14ac:dyDescent="0.25">
      <c r="I3500" s="116"/>
      <c r="J3500" s="116"/>
      <c r="K3500" s="116"/>
      <c r="L3500" s="116"/>
    </row>
    <row r="3501" spans="9:12" x14ac:dyDescent="0.25">
      <c r="I3501" s="116"/>
      <c r="J3501" s="116"/>
      <c r="K3501" s="116"/>
      <c r="L3501" s="116"/>
    </row>
    <row r="3502" spans="9:12" x14ac:dyDescent="0.25">
      <c r="I3502" s="116"/>
      <c r="J3502" s="116"/>
      <c r="K3502" s="116"/>
      <c r="L3502" s="116"/>
    </row>
    <row r="3503" spans="9:12" x14ac:dyDescent="0.25">
      <c r="I3503" s="116"/>
      <c r="J3503" s="116"/>
      <c r="K3503" s="116"/>
      <c r="L3503" s="116"/>
    </row>
    <row r="3504" spans="9:12" x14ac:dyDescent="0.25">
      <c r="I3504" s="116"/>
      <c r="J3504" s="116"/>
      <c r="K3504" s="116"/>
      <c r="L3504" s="116"/>
    </row>
    <row r="3505" spans="9:12" x14ac:dyDescent="0.25">
      <c r="I3505" s="116"/>
      <c r="J3505" s="116"/>
      <c r="K3505" s="116"/>
      <c r="L3505" s="116"/>
    </row>
    <row r="3506" spans="9:12" x14ac:dyDescent="0.25">
      <c r="I3506" s="116"/>
      <c r="J3506" s="116"/>
      <c r="K3506" s="116"/>
      <c r="L3506" s="116"/>
    </row>
    <row r="3507" spans="9:12" x14ac:dyDescent="0.25">
      <c r="I3507" s="116"/>
      <c r="J3507" s="116"/>
      <c r="K3507" s="116"/>
      <c r="L3507" s="116"/>
    </row>
    <row r="3508" spans="9:12" x14ac:dyDescent="0.25">
      <c r="I3508" s="116"/>
      <c r="J3508" s="116"/>
      <c r="K3508" s="116"/>
      <c r="L3508" s="116"/>
    </row>
    <row r="3509" spans="9:12" x14ac:dyDescent="0.25">
      <c r="I3509" s="116"/>
      <c r="J3509" s="116"/>
      <c r="K3509" s="116"/>
      <c r="L3509" s="116"/>
    </row>
    <row r="3510" spans="9:12" x14ac:dyDescent="0.25">
      <c r="I3510" s="116"/>
      <c r="J3510" s="116"/>
      <c r="K3510" s="116"/>
      <c r="L3510" s="116"/>
    </row>
    <row r="3511" spans="9:12" x14ac:dyDescent="0.25">
      <c r="I3511" s="116"/>
      <c r="J3511" s="116"/>
      <c r="K3511" s="116"/>
      <c r="L3511" s="116"/>
    </row>
    <row r="3512" spans="9:12" x14ac:dyDescent="0.25">
      <c r="I3512" s="116"/>
      <c r="J3512" s="116"/>
      <c r="K3512" s="116"/>
      <c r="L3512" s="116"/>
    </row>
    <row r="3513" spans="9:12" x14ac:dyDescent="0.25">
      <c r="I3513" s="116"/>
      <c r="J3513" s="116"/>
      <c r="K3513" s="116"/>
      <c r="L3513" s="116"/>
    </row>
    <row r="3514" spans="9:12" x14ac:dyDescent="0.25">
      <c r="I3514" s="116"/>
      <c r="J3514" s="116"/>
      <c r="K3514" s="116"/>
      <c r="L3514" s="116"/>
    </row>
    <row r="3515" spans="9:12" x14ac:dyDescent="0.25">
      <c r="I3515" s="116"/>
      <c r="J3515" s="116"/>
      <c r="K3515" s="116"/>
      <c r="L3515" s="116"/>
    </row>
    <row r="3516" spans="9:12" x14ac:dyDescent="0.25">
      <c r="I3516" s="116"/>
      <c r="J3516" s="116"/>
      <c r="K3516" s="116"/>
      <c r="L3516" s="116"/>
    </row>
    <row r="3517" spans="9:12" x14ac:dyDescent="0.25">
      <c r="I3517" s="116"/>
      <c r="J3517" s="116"/>
      <c r="K3517" s="116"/>
      <c r="L3517" s="116"/>
    </row>
    <row r="3518" spans="9:12" x14ac:dyDescent="0.25">
      <c r="I3518" s="116"/>
      <c r="J3518" s="116"/>
      <c r="K3518" s="116"/>
      <c r="L3518" s="116"/>
    </row>
    <row r="3519" spans="9:12" x14ac:dyDescent="0.25">
      <c r="I3519" s="116"/>
      <c r="J3519" s="116"/>
      <c r="K3519" s="116"/>
      <c r="L3519" s="116"/>
    </row>
    <row r="3520" spans="9:12" x14ac:dyDescent="0.25">
      <c r="I3520" s="116"/>
      <c r="J3520" s="116"/>
      <c r="K3520" s="116"/>
      <c r="L3520" s="116"/>
    </row>
    <row r="3521" spans="9:12" x14ac:dyDescent="0.25">
      <c r="I3521" s="116"/>
      <c r="J3521" s="116"/>
      <c r="K3521" s="116"/>
      <c r="L3521" s="116"/>
    </row>
    <row r="3522" spans="9:12" x14ac:dyDescent="0.25">
      <c r="I3522" s="116"/>
      <c r="J3522" s="116"/>
      <c r="K3522" s="116"/>
      <c r="L3522" s="116"/>
    </row>
    <row r="3523" spans="9:12" x14ac:dyDescent="0.25">
      <c r="I3523" s="116"/>
      <c r="J3523" s="116"/>
      <c r="K3523" s="116"/>
      <c r="L3523" s="116"/>
    </row>
    <row r="3524" spans="9:12" x14ac:dyDescent="0.25">
      <c r="I3524" s="116"/>
      <c r="J3524" s="116"/>
      <c r="K3524" s="116"/>
      <c r="L3524" s="116"/>
    </row>
    <row r="3525" spans="9:12" x14ac:dyDescent="0.25">
      <c r="I3525" s="116"/>
      <c r="J3525" s="116"/>
      <c r="K3525" s="116"/>
      <c r="L3525" s="116"/>
    </row>
    <row r="3526" spans="9:12" x14ac:dyDescent="0.25">
      <c r="I3526" s="116"/>
      <c r="J3526" s="116"/>
      <c r="K3526" s="116"/>
      <c r="L3526" s="116"/>
    </row>
    <row r="3527" spans="9:12" x14ac:dyDescent="0.25">
      <c r="I3527" s="116"/>
      <c r="J3527" s="116"/>
      <c r="K3527" s="116"/>
      <c r="L3527" s="116"/>
    </row>
    <row r="3528" spans="9:12" x14ac:dyDescent="0.25">
      <c r="I3528" s="116"/>
      <c r="J3528" s="116"/>
      <c r="K3528" s="116"/>
      <c r="L3528" s="116"/>
    </row>
    <row r="3529" spans="9:12" x14ac:dyDescent="0.25">
      <c r="I3529" s="116"/>
      <c r="J3529" s="116"/>
      <c r="K3529" s="116"/>
      <c r="L3529" s="116"/>
    </row>
    <row r="3530" spans="9:12" x14ac:dyDescent="0.25">
      <c r="I3530" s="116"/>
      <c r="J3530" s="116"/>
      <c r="K3530" s="116"/>
      <c r="L3530" s="116"/>
    </row>
    <row r="3531" spans="9:12" x14ac:dyDescent="0.25">
      <c r="I3531" s="116"/>
      <c r="J3531" s="116"/>
      <c r="K3531" s="116"/>
      <c r="L3531" s="116"/>
    </row>
    <row r="3532" spans="9:12" x14ac:dyDescent="0.25">
      <c r="I3532" s="116"/>
      <c r="J3532" s="116"/>
      <c r="K3532" s="116"/>
      <c r="L3532" s="116"/>
    </row>
    <row r="3533" spans="9:12" x14ac:dyDescent="0.25">
      <c r="I3533" s="116"/>
      <c r="J3533" s="116"/>
      <c r="K3533" s="116"/>
      <c r="L3533" s="116"/>
    </row>
    <row r="3534" spans="9:12" x14ac:dyDescent="0.25">
      <c r="I3534" s="116"/>
      <c r="J3534" s="116"/>
      <c r="K3534" s="116"/>
      <c r="L3534" s="116"/>
    </row>
    <row r="3535" spans="9:12" x14ac:dyDescent="0.25">
      <c r="I3535" s="116"/>
      <c r="J3535" s="116"/>
      <c r="K3535" s="116"/>
      <c r="L3535" s="116"/>
    </row>
    <row r="3536" spans="9:12" x14ac:dyDescent="0.25">
      <c r="I3536" s="116"/>
      <c r="J3536" s="116"/>
      <c r="K3536" s="116"/>
      <c r="L3536" s="116"/>
    </row>
    <row r="3537" spans="9:12" x14ac:dyDescent="0.25">
      <c r="I3537" s="116"/>
      <c r="J3537" s="116"/>
      <c r="K3537" s="116"/>
      <c r="L3537" s="116"/>
    </row>
    <row r="3538" spans="9:12" x14ac:dyDescent="0.25">
      <c r="I3538" s="116"/>
      <c r="J3538" s="116"/>
      <c r="K3538" s="116"/>
      <c r="L3538" s="116"/>
    </row>
    <row r="3539" spans="9:12" x14ac:dyDescent="0.25">
      <c r="I3539" s="116"/>
      <c r="J3539" s="116"/>
      <c r="K3539" s="116"/>
      <c r="L3539" s="116"/>
    </row>
    <row r="3540" spans="9:12" x14ac:dyDescent="0.25">
      <c r="I3540" s="116"/>
      <c r="J3540" s="116"/>
      <c r="K3540" s="116"/>
      <c r="L3540" s="116"/>
    </row>
    <row r="3541" spans="9:12" x14ac:dyDescent="0.25">
      <c r="I3541" s="116"/>
      <c r="J3541" s="116"/>
      <c r="K3541" s="116"/>
      <c r="L3541" s="116"/>
    </row>
    <row r="3542" spans="9:12" x14ac:dyDescent="0.25">
      <c r="I3542" s="116"/>
      <c r="J3542" s="116"/>
      <c r="K3542" s="116"/>
      <c r="L3542" s="116"/>
    </row>
    <row r="3543" spans="9:12" x14ac:dyDescent="0.25">
      <c r="I3543" s="116"/>
      <c r="J3543" s="116"/>
      <c r="K3543" s="116"/>
      <c r="L3543" s="116"/>
    </row>
    <row r="3544" spans="9:12" x14ac:dyDescent="0.25">
      <c r="I3544" s="116"/>
      <c r="J3544" s="116"/>
      <c r="K3544" s="116"/>
      <c r="L3544" s="116"/>
    </row>
    <row r="3545" spans="9:12" x14ac:dyDescent="0.25">
      <c r="I3545" s="116"/>
      <c r="J3545" s="116"/>
      <c r="K3545" s="116"/>
      <c r="L3545" s="116"/>
    </row>
    <row r="3546" spans="9:12" x14ac:dyDescent="0.25">
      <c r="I3546" s="116"/>
      <c r="J3546" s="116"/>
      <c r="K3546" s="116"/>
      <c r="L3546" s="116"/>
    </row>
    <row r="3547" spans="9:12" x14ac:dyDescent="0.25">
      <c r="I3547" s="116"/>
      <c r="J3547" s="116"/>
      <c r="K3547" s="116"/>
      <c r="L3547" s="116"/>
    </row>
    <row r="3548" spans="9:12" x14ac:dyDescent="0.25">
      <c r="I3548" s="116"/>
      <c r="J3548" s="116"/>
      <c r="K3548" s="116"/>
      <c r="L3548" s="116"/>
    </row>
    <row r="3549" spans="9:12" x14ac:dyDescent="0.25">
      <c r="I3549" s="116"/>
      <c r="J3549" s="116"/>
      <c r="K3549" s="116"/>
      <c r="L3549" s="116"/>
    </row>
    <row r="3550" spans="9:12" x14ac:dyDescent="0.25">
      <c r="I3550" s="116"/>
      <c r="J3550" s="116"/>
      <c r="K3550" s="116"/>
      <c r="L3550" s="116"/>
    </row>
    <row r="3551" spans="9:12" x14ac:dyDescent="0.25">
      <c r="I3551" s="116"/>
      <c r="J3551" s="116"/>
      <c r="K3551" s="116"/>
      <c r="L3551" s="116"/>
    </row>
    <row r="3552" spans="9:12" x14ac:dyDescent="0.25">
      <c r="I3552" s="116"/>
      <c r="J3552" s="116"/>
      <c r="K3552" s="116"/>
      <c r="L3552" s="116"/>
    </row>
    <row r="3553" spans="9:12" x14ac:dyDescent="0.25">
      <c r="I3553" s="116"/>
      <c r="J3553" s="116"/>
      <c r="K3553" s="116"/>
      <c r="L3553" s="116"/>
    </row>
    <row r="3554" spans="9:12" x14ac:dyDescent="0.25">
      <c r="I3554" s="116"/>
      <c r="J3554" s="116"/>
      <c r="K3554" s="116"/>
      <c r="L3554" s="116"/>
    </row>
    <row r="3555" spans="9:12" x14ac:dyDescent="0.25">
      <c r="I3555" s="116"/>
      <c r="J3555" s="116"/>
      <c r="K3555" s="116"/>
      <c r="L3555" s="116"/>
    </row>
    <row r="3556" spans="9:12" x14ac:dyDescent="0.25">
      <c r="I3556" s="116"/>
      <c r="J3556" s="116"/>
      <c r="K3556" s="116"/>
      <c r="L3556" s="116"/>
    </row>
    <row r="3557" spans="9:12" x14ac:dyDescent="0.25">
      <c r="I3557" s="116"/>
      <c r="J3557" s="116"/>
      <c r="K3557" s="116"/>
      <c r="L3557" s="116"/>
    </row>
    <row r="3558" spans="9:12" x14ac:dyDescent="0.25">
      <c r="I3558" s="116"/>
      <c r="J3558" s="116"/>
      <c r="K3558" s="116"/>
      <c r="L3558" s="116"/>
    </row>
    <row r="3559" spans="9:12" x14ac:dyDescent="0.25">
      <c r="I3559" s="116"/>
      <c r="J3559" s="116"/>
      <c r="K3559" s="116"/>
      <c r="L3559" s="116"/>
    </row>
    <row r="3560" spans="9:12" x14ac:dyDescent="0.25">
      <c r="I3560" s="116"/>
      <c r="J3560" s="116"/>
      <c r="K3560" s="116"/>
      <c r="L3560" s="116"/>
    </row>
    <row r="3561" spans="9:12" x14ac:dyDescent="0.25">
      <c r="I3561" s="116"/>
      <c r="J3561" s="116"/>
      <c r="K3561" s="116"/>
      <c r="L3561" s="116"/>
    </row>
    <row r="3562" spans="9:12" x14ac:dyDescent="0.25">
      <c r="I3562" s="116"/>
      <c r="J3562" s="116"/>
      <c r="K3562" s="116"/>
      <c r="L3562" s="116"/>
    </row>
    <row r="3563" spans="9:12" x14ac:dyDescent="0.25">
      <c r="I3563" s="116"/>
      <c r="J3563" s="116"/>
      <c r="K3563" s="116"/>
      <c r="L3563" s="116"/>
    </row>
    <row r="3564" spans="9:12" x14ac:dyDescent="0.25">
      <c r="I3564" s="116"/>
      <c r="J3564" s="116"/>
      <c r="K3564" s="116"/>
      <c r="L3564" s="116"/>
    </row>
    <row r="3565" spans="9:12" x14ac:dyDescent="0.25">
      <c r="I3565" s="116"/>
      <c r="J3565" s="116"/>
      <c r="K3565" s="116"/>
      <c r="L3565" s="116"/>
    </row>
    <row r="3566" spans="9:12" x14ac:dyDescent="0.25">
      <c r="I3566" s="116"/>
      <c r="J3566" s="116"/>
      <c r="K3566" s="116"/>
      <c r="L3566" s="116"/>
    </row>
    <row r="3567" spans="9:12" x14ac:dyDescent="0.25">
      <c r="I3567" s="116"/>
      <c r="J3567" s="116"/>
      <c r="K3567" s="116"/>
      <c r="L3567" s="116"/>
    </row>
    <row r="3568" spans="9:12" x14ac:dyDescent="0.25">
      <c r="I3568" s="116"/>
      <c r="J3568" s="116"/>
      <c r="K3568" s="116"/>
      <c r="L3568" s="116"/>
    </row>
    <row r="3569" spans="9:12" x14ac:dyDescent="0.25">
      <c r="I3569" s="116"/>
      <c r="J3569" s="116"/>
      <c r="K3569" s="116"/>
      <c r="L3569" s="116"/>
    </row>
    <row r="3570" spans="9:12" x14ac:dyDescent="0.25">
      <c r="I3570" s="116"/>
      <c r="J3570" s="116"/>
      <c r="K3570" s="116"/>
      <c r="L3570" s="116"/>
    </row>
    <row r="3571" spans="9:12" x14ac:dyDescent="0.25">
      <c r="I3571" s="116"/>
      <c r="J3571" s="116"/>
      <c r="K3571" s="116"/>
      <c r="L3571" s="116"/>
    </row>
    <row r="3572" spans="9:12" x14ac:dyDescent="0.25">
      <c r="I3572" s="116"/>
      <c r="J3572" s="116"/>
      <c r="K3572" s="116"/>
      <c r="L3572" s="116"/>
    </row>
    <row r="3573" spans="9:12" x14ac:dyDescent="0.25">
      <c r="I3573" s="116"/>
      <c r="J3573" s="116"/>
      <c r="K3573" s="116"/>
      <c r="L3573" s="116"/>
    </row>
    <row r="3574" spans="9:12" x14ac:dyDescent="0.25">
      <c r="I3574" s="116"/>
      <c r="J3574" s="116"/>
      <c r="K3574" s="116"/>
      <c r="L3574" s="116"/>
    </row>
    <row r="3575" spans="9:12" x14ac:dyDescent="0.25">
      <c r="I3575" s="116"/>
      <c r="J3575" s="116"/>
      <c r="K3575" s="116"/>
      <c r="L3575" s="116"/>
    </row>
    <row r="3576" spans="9:12" x14ac:dyDescent="0.25">
      <c r="I3576" s="116"/>
      <c r="J3576" s="116"/>
      <c r="K3576" s="116"/>
      <c r="L3576" s="116"/>
    </row>
    <row r="3577" spans="9:12" x14ac:dyDescent="0.25">
      <c r="I3577" s="116"/>
      <c r="J3577" s="116"/>
      <c r="K3577" s="116"/>
      <c r="L3577" s="116"/>
    </row>
    <row r="3578" spans="9:12" x14ac:dyDescent="0.25">
      <c r="I3578" s="116"/>
      <c r="J3578" s="116"/>
      <c r="K3578" s="116"/>
      <c r="L3578" s="116"/>
    </row>
    <row r="3579" spans="9:12" x14ac:dyDescent="0.25">
      <c r="I3579" s="116"/>
      <c r="J3579" s="116"/>
      <c r="K3579" s="116"/>
      <c r="L3579" s="116"/>
    </row>
    <row r="3580" spans="9:12" x14ac:dyDescent="0.25">
      <c r="I3580" s="116"/>
      <c r="J3580" s="116"/>
      <c r="K3580" s="116"/>
      <c r="L3580" s="116"/>
    </row>
    <row r="3581" spans="9:12" x14ac:dyDescent="0.25">
      <c r="I3581" s="116"/>
      <c r="J3581" s="116"/>
      <c r="K3581" s="116"/>
      <c r="L3581" s="116"/>
    </row>
    <row r="3582" spans="9:12" x14ac:dyDescent="0.25">
      <c r="I3582" s="116"/>
      <c r="J3582" s="116"/>
      <c r="K3582" s="116"/>
      <c r="L3582" s="116"/>
    </row>
    <row r="3583" spans="9:12" x14ac:dyDescent="0.25">
      <c r="I3583" s="116"/>
      <c r="J3583" s="116"/>
      <c r="K3583" s="116"/>
      <c r="L3583" s="116"/>
    </row>
    <row r="3584" spans="9:12" x14ac:dyDescent="0.25">
      <c r="I3584" s="116"/>
      <c r="J3584" s="116"/>
      <c r="K3584" s="116"/>
      <c r="L3584" s="116"/>
    </row>
    <row r="3585" spans="9:12" x14ac:dyDescent="0.25">
      <c r="I3585" s="116"/>
      <c r="J3585" s="116"/>
      <c r="K3585" s="116"/>
      <c r="L3585" s="116"/>
    </row>
    <row r="3586" spans="9:12" x14ac:dyDescent="0.25">
      <c r="I3586" s="116"/>
      <c r="J3586" s="116"/>
      <c r="K3586" s="116"/>
      <c r="L3586" s="116"/>
    </row>
    <row r="3587" spans="9:12" x14ac:dyDescent="0.25">
      <c r="I3587" s="116"/>
      <c r="J3587" s="116"/>
      <c r="K3587" s="116"/>
      <c r="L3587" s="116"/>
    </row>
    <row r="3588" spans="9:12" x14ac:dyDescent="0.25">
      <c r="I3588" s="116"/>
      <c r="J3588" s="116"/>
      <c r="K3588" s="116"/>
      <c r="L3588" s="116"/>
    </row>
    <row r="3589" spans="9:12" x14ac:dyDescent="0.25">
      <c r="I3589" s="116"/>
      <c r="J3589" s="116"/>
      <c r="K3589" s="116"/>
      <c r="L3589" s="116"/>
    </row>
    <row r="3590" spans="9:12" x14ac:dyDescent="0.25">
      <c r="I3590" s="116"/>
      <c r="J3590" s="116"/>
      <c r="K3590" s="116"/>
      <c r="L3590" s="116"/>
    </row>
    <row r="3591" spans="9:12" x14ac:dyDescent="0.25">
      <c r="I3591" s="116"/>
      <c r="J3591" s="116"/>
      <c r="K3591" s="116"/>
      <c r="L3591" s="116"/>
    </row>
    <row r="3592" spans="9:12" x14ac:dyDescent="0.25">
      <c r="I3592" s="116"/>
      <c r="J3592" s="116"/>
      <c r="K3592" s="116"/>
      <c r="L3592" s="116"/>
    </row>
    <row r="3593" spans="9:12" x14ac:dyDescent="0.25">
      <c r="I3593" s="116"/>
      <c r="J3593" s="116"/>
      <c r="K3593" s="116"/>
      <c r="L3593" s="116"/>
    </row>
    <row r="3594" spans="9:12" x14ac:dyDescent="0.25">
      <c r="I3594" s="116"/>
      <c r="J3594" s="116"/>
      <c r="K3594" s="116"/>
      <c r="L3594" s="116"/>
    </row>
    <row r="3595" spans="9:12" x14ac:dyDescent="0.25">
      <c r="I3595" s="116"/>
      <c r="J3595" s="116"/>
      <c r="K3595" s="116"/>
      <c r="L3595" s="116"/>
    </row>
    <row r="3596" spans="9:12" x14ac:dyDescent="0.25">
      <c r="I3596" s="116"/>
      <c r="J3596" s="116"/>
      <c r="K3596" s="116"/>
      <c r="L3596" s="116"/>
    </row>
    <row r="3597" spans="9:12" x14ac:dyDescent="0.25">
      <c r="I3597" s="116"/>
      <c r="J3597" s="116"/>
      <c r="K3597" s="116"/>
      <c r="L3597" s="116"/>
    </row>
    <row r="3598" spans="9:12" x14ac:dyDescent="0.25">
      <c r="I3598" s="116"/>
      <c r="J3598" s="116"/>
      <c r="K3598" s="116"/>
      <c r="L3598" s="116"/>
    </row>
    <row r="3599" spans="9:12" x14ac:dyDescent="0.25">
      <c r="I3599" s="116"/>
      <c r="J3599" s="116"/>
      <c r="K3599" s="116"/>
      <c r="L3599" s="116"/>
    </row>
    <row r="3600" spans="9:12" x14ac:dyDescent="0.25">
      <c r="I3600" s="116"/>
      <c r="J3600" s="116"/>
      <c r="K3600" s="116"/>
      <c r="L3600" s="116"/>
    </row>
    <row r="3601" spans="9:12" x14ac:dyDescent="0.25">
      <c r="I3601" s="116"/>
      <c r="J3601" s="116"/>
      <c r="K3601" s="116"/>
      <c r="L3601" s="116"/>
    </row>
    <row r="3602" spans="9:12" x14ac:dyDescent="0.25">
      <c r="I3602" s="116"/>
      <c r="J3602" s="116"/>
      <c r="K3602" s="116"/>
      <c r="L3602" s="116"/>
    </row>
    <row r="3603" spans="9:12" x14ac:dyDescent="0.25">
      <c r="I3603" s="116"/>
      <c r="J3603" s="116"/>
      <c r="K3603" s="116"/>
      <c r="L3603" s="116"/>
    </row>
    <row r="3604" spans="9:12" x14ac:dyDescent="0.25">
      <c r="I3604" s="116"/>
      <c r="J3604" s="116"/>
      <c r="K3604" s="116"/>
      <c r="L3604" s="116"/>
    </row>
    <row r="3605" spans="9:12" x14ac:dyDescent="0.25">
      <c r="I3605" s="116"/>
      <c r="J3605" s="116"/>
      <c r="K3605" s="116"/>
      <c r="L3605" s="116"/>
    </row>
    <row r="3606" spans="9:12" x14ac:dyDescent="0.25">
      <c r="I3606" s="116"/>
      <c r="J3606" s="116"/>
      <c r="K3606" s="116"/>
      <c r="L3606" s="116"/>
    </row>
    <row r="3607" spans="9:12" x14ac:dyDescent="0.25">
      <c r="I3607" s="116"/>
      <c r="J3607" s="116"/>
      <c r="K3607" s="116"/>
      <c r="L3607" s="116"/>
    </row>
    <row r="3608" spans="9:12" x14ac:dyDescent="0.25">
      <c r="I3608" s="116"/>
      <c r="J3608" s="116"/>
      <c r="K3608" s="116"/>
      <c r="L3608" s="116"/>
    </row>
    <row r="3609" spans="9:12" x14ac:dyDescent="0.25">
      <c r="I3609" s="116"/>
      <c r="J3609" s="116"/>
      <c r="K3609" s="116"/>
      <c r="L3609" s="116"/>
    </row>
    <row r="3610" spans="9:12" x14ac:dyDescent="0.25">
      <c r="I3610" s="116"/>
      <c r="J3610" s="116"/>
      <c r="K3610" s="116"/>
      <c r="L3610" s="116"/>
    </row>
    <row r="3611" spans="9:12" x14ac:dyDescent="0.25">
      <c r="I3611" s="116"/>
      <c r="J3611" s="116"/>
      <c r="K3611" s="116"/>
      <c r="L3611" s="116"/>
    </row>
    <row r="3612" spans="9:12" x14ac:dyDescent="0.25">
      <c r="I3612" s="116"/>
      <c r="J3612" s="116"/>
      <c r="K3612" s="116"/>
      <c r="L3612" s="116"/>
    </row>
    <row r="3613" spans="9:12" x14ac:dyDescent="0.25">
      <c r="I3613" s="116"/>
      <c r="J3613" s="116"/>
      <c r="K3613" s="116"/>
      <c r="L3613" s="116"/>
    </row>
    <row r="3614" spans="9:12" x14ac:dyDescent="0.25">
      <c r="I3614" s="116"/>
      <c r="J3614" s="116"/>
      <c r="K3614" s="116"/>
      <c r="L3614" s="116"/>
    </row>
    <row r="3615" spans="9:12" x14ac:dyDescent="0.25">
      <c r="I3615" s="116"/>
      <c r="J3615" s="116"/>
      <c r="K3615" s="116"/>
      <c r="L3615" s="116"/>
    </row>
    <row r="3616" spans="9:12" x14ac:dyDescent="0.25">
      <c r="I3616" s="116"/>
      <c r="J3616" s="116"/>
      <c r="K3616" s="116"/>
      <c r="L3616" s="116"/>
    </row>
    <row r="3617" spans="9:12" x14ac:dyDescent="0.25">
      <c r="I3617" s="116"/>
      <c r="J3617" s="116"/>
      <c r="K3617" s="116"/>
      <c r="L3617" s="116"/>
    </row>
    <row r="3618" spans="9:12" x14ac:dyDescent="0.25">
      <c r="I3618" s="116"/>
      <c r="J3618" s="116"/>
      <c r="K3618" s="116"/>
      <c r="L3618" s="116"/>
    </row>
    <row r="3619" spans="9:12" x14ac:dyDescent="0.25">
      <c r="I3619" s="116"/>
      <c r="J3619" s="116"/>
      <c r="K3619" s="116"/>
      <c r="L3619" s="116"/>
    </row>
    <row r="3620" spans="9:12" x14ac:dyDescent="0.25">
      <c r="I3620" s="116"/>
      <c r="J3620" s="116"/>
      <c r="K3620" s="116"/>
      <c r="L3620" s="116"/>
    </row>
    <row r="3621" spans="9:12" x14ac:dyDescent="0.25">
      <c r="I3621" s="116"/>
      <c r="J3621" s="116"/>
      <c r="K3621" s="116"/>
      <c r="L3621" s="116"/>
    </row>
    <row r="3622" spans="9:12" x14ac:dyDescent="0.25">
      <c r="I3622" s="116"/>
      <c r="J3622" s="116"/>
      <c r="K3622" s="116"/>
      <c r="L3622" s="116"/>
    </row>
    <row r="3623" spans="9:12" x14ac:dyDescent="0.25">
      <c r="I3623" s="116"/>
      <c r="J3623" s="116"/>
      <c r="K3623" s="116"/>
      <c r="L3623" s="116"/>
    </row>
    <row r="3624" spans="9:12" x14ac:dyDescent="0.25">
      <c r="I3624" s="116"/>
      <c r="J3624" s="116"/>
      <c r="K3624" s="116"/>
      <c r="L3624" s="116"/>
    </row>
    <row r="3625" spans="9:12" x14ac:dyDescent="0.25">
      <c r="I3625" s="116"/>
      <c r="J3625" s="116"/>
      <c r="K3625" s="116"/>
      <c r="L3625" s="116"/>
    </row>
    <row r="3626" spans="9:12" x14ac:dyDescent="0.25">
      <c r="I3626" s="116"/>
      <c r="J3626" s="116"/>
      <c r="K3626" s="116"/>
      <c r="L3626" s="116"/>
    </row>
    <row r="3627" spans="9:12" x14ac:dyDescent="0.25">
      <c r="I3627" s="116"/>
      <c r="J3627" s="116"/>
      <c r="K3627" s="116"/>
      <c r="L3627" s="116"/>
    </row>
    <row r="3628" spans="9:12" x14ac:dyDescent="0.25">
      <c r="I3628" s="116"/>
      <c r="J3628" s="116"/>
      <c r="K3628" s="116"/>
      <c r="L3628" s="116"/>
    </row>
    <row r="3629" spans="9:12" x14ac:dyDescent="0.25">
      <c r="I3629" s="116"/>
      <c r="J3629" s="116"/>
      <c r="K3629" s="116"/>
      <c r="L3629" s="116"/>
    </row>
    <row r="3630" spans="9:12" x14ac:dyDescent="0.25">
      <c r="I3630" s="116"/>
      <c r="J3630" s="116"/>
      <c r="K3630" s="116"/>
      <c r="L3630" s="116"/>
    </row>
    <row r="3631" spans="9:12" x14ac:dyDescent="0.25">
      <c r="I3631" s="116"/>
      <c r="J3631" s="116"/>
      <c r="K3631" s="116"/>
      <c r="L3631" s="116"/>
    </row>
    <row r="3632" spans="9:12" x14ac:dyDescent="0.25">
      <c r="I3632" s="116"/>
      <c r="J3632" s="116"/>
      <c r="K3632" s="116"/>
      <c r="L3632" s="116"/>
    </row>
    <row r="3633" spans="9:12" x14ac:dyDescent="0.25">
      <c r="I3633" s="116"/>
      <c r="J3633" s="116"/>
      <c r="K3633" s="116"/>
      <c r="L3633" s="116"/>
    </row>
    <row r="3634" spans="9:12" x14ac:dyDescent="0.25">
      <c r="I3634" s="116"/>
      <c r="J3634" s="116"/>
      <c r="K3634" s="116"/>
      <c r="L3634" s="116"/>
    </row>
    <row r="3635" spans="9:12" x14ac:dyDescent="0.25">
      <c r="I3635" s="116"/>
      <c r="J3635" s="116"/>
      <c r="K3635" s="116"/>
      <c r="L3635" s="116"/>
    </row>
    <row r="3636" spans="9:12" x14ac:dyDescent="0.25">
      <c r="I3636" s="116"/>
      <c r="J3636" s="116"/>
      <c r="K3636" s="116"/>
      <c r="L3636" s="116"/>
    </row>
    <row r="3637" spans="9:12" x14ac:dyDescent="0.25">
      <c r="I3637" s="116"/>
      <c r="J3637" s="116"/>
      <c r="K3637" s="116"/>
      <c r="L3637" s="116"/>
    </row>
    <row r="3638" spans="9:12" x14ac:dyDescent="0.25">
      <c r="I3638" s="116"/>
      <c r="J3638" s="116"/>
      <c r="K3638" s="116"/>
      <c r="L3638" s="116"/>
    </row>
    <row r="3639" spans="9:12" x14ac:dyDescent="0.25">
      <c r="I3639" s="116"/>
      <c r="J3639" s="116"/>
      <c r="K3639" s="116"/>
      <c r="L3639" s="116"/>
    </row>
    <row r="3640" spans="9:12" x14ac:dyDescent="0.25">
      <c r="I3640" s="116"/>
      <c r="J3640" s="116"/>
      <c r="K3640" s="116"/>
      <c r="L3640" s="116"/>
    </row>
    <row r="3641" spans="9:12" x14ac:dyDescent="0.25">
      <c r="I3641" s="116"/>
      <c r="J3641" s="116"/>
      <c r="K3641" s="116"/>
      <c r="L3641" s="116"/>
    </row>
    <row r="3642" spans="9:12" x14ac:dyDescent="0.25">
      <c r="I3642" s="116"/>
      <c r="J3642" s="116"/>
      <c r="K3642" s="116"/>
      <c r="L3642" s="116"/>
    </row>
    <row r="3643" spans="9:12" x14ac:dyDescent="0.25">
      <c r="I3643" s="116"/>
      <c r="J3643" s="116"/>
      <c r="K3643" s="116"/>
      <c r="L3643" s="116"/>
    </row>
    <row r="3644" spans="9:12" x14ac:dyDescent="0.25">
      <c r="I3644" s="116"/>
      <c r="J3644" s="116"/>
      <c r="K3644" s="116"/>
      <c r="L3644" s="116"/>
    </row>
    <row r="3645" spans="9:12" x14ac:dyDescent="0.25">
      <c r="I3645" s="116"/>
      <c r="J3645" s="116"/>
      <c r="K3645" s="116"/>
      <c r="L3645" s="116"/>
    </row>
    <row r="3646" spans="9:12" x14ac:dyDescent="0.25">
      <c r="I3646" s="116"/>
      <c r="J3646" s="116"/>
      <c r="K3646" s="116"/>
      <c r="L3646" s="116"/>
    </row>
    <row r="3647" spans="9:12" x14ac:dyDescent="0.25">
      <c r="I3647" s="116"/>
      <c r="J3647" s="116"/>
      <c r="K3647" s="116"/>
      <c r="L3647" s="116"/>
    </row>
    <row r="3648" spans="9:12" x14ac:dyDescent="0.25">
      <c r="I3648" s="116"/>
      <c r="J3648" s="116"/>
      <c r="K3648" s="116"/>
      <c r="L3648" s="116"/>
    </row>
    <row r="3649" spans="9:12" x14ac:dyDescent="0.25">
      <c r="I3649" s="116"/>
      <c r="J3649" s="116"/>
      <c r="K3649" s="116"/>
      <c r="L3649" s="116"/>
    </row>
    <row r="3650" spans="9:12" x14ac:dyDescent="0.25">
      <c r="I3650" s="116"/>
      <c r="J3650" s="116"/>
      <c r="K3650" s="116"/>
      <c r="L3650" s="116"/>
    </row>
    <row r="3651" spans="9:12" x14ac:dyDescent="0.25">
      <c r="I3651" s="116"/>
      <c r="J3651" s="116"/>
      <c r="K3651" s="116"/>
      <c r="L3651" s="116"/>
    </row>
    <row r="3652" spans="9:12" x14ac:dyDescent="0.25">
      <c r="I3652" s="116"/>
      <c r="J3652" s="116"/>
      <c r="K3652" s="116"/>
      <c r="L3652" s="116"/>
    </row>
    <row r="3653" spans="9:12" x14ac:dyDescent="0.25">
      <c r="I3653" s="116"/>
      <c r="J3653" s="116"/>
      <c r="K3653" s="116"/>
      <c r="L3653" s="116"/>
    </row>
    <row r="3654" spans="9:12" x14ac:dyDescent="0.25">
      <c r="I3654" s="116"/>
      <c r="J3654" s="116"/>
      <c r="K3654" s="116"/>
      <c r="L3654" s="116"/>
    </row>
    <row r="3655" spans="9:12" x14ac:dyDescent="0.25">
      <c r="I3655" s="116"/>
      <c r="J3655" s="116"/>
      <c r="K3655" s="116"/>
      <c r="L3655" s="116"/>
    </row>
    <row r="3656" spans="9:12" x14ac:dyDescent="0.25">
      <c r="I3656" s="116"/>
      <c r="J3656" s="116"/>
      <c r="K3656" s="116"/>
      <c r="L3656" s="116"/>
    </row>
    <row r="3657" spans="9:12" x14ac:dyDescent="0.25">
      <c r="I3657" s="116"/>
      <c r="J3657" s="116"/>
      <c r="K3657" s="116"/>
      <c r="L3657" s="116"/>
    </row>
    <row r="3658" spans="9:12" x14ac:dyDescent="0.25">
      <c r="I3658" s="116"/>
      <c r="J3658" s="116"/>
      <c r="K3658" s="116"/>
      <c r="L3658" s="116"/>
    </row>
    <row r="3659" spans="9:12" x14ac:dyDescent="0.25">
      <c r="I3659" s="116"/>
      <c r="J3659" s="116"/>
      <c r="K3659" s="116"/>
      <c r="L3659" s="116"/>
    </row>
    <row r="3660" spans="9:12" x14ac:dyDescent="0.25">
      <c r="I3660" s="116"/>
      <c r="J3660" s="116"/>
      <c r="K3660" s="116"/>
      <c r="L3660" s="116"/>
    </row>
    <row r="3661" spans="9:12" x14ac:dyDescent="0.25">
      <c r="I3661" s="116"/>
      <c r="J3661" s="116"/>
      <c r="K3661" s="116"/>
      <c r="L3661" s="116"/>
    </row>
    <row r="3662" spans="9:12" x14ac:dyDescent="0.25">
      <c r="I3662" s="116"/>
      <c r="J3662" s="116"/>
      <c r="K3662" s="116"/>
      <c r="L3662" s="116"/>
    </row>
    <row r="3663" spans="9:12" x14ac:dyDescent="0.25">
      <c r="I3663" s="116"/>
      <c r="J3663" s="116"/>
      <c r="K3663" s="116"/>
      <c r="L3663" s="116"/>
    </row>
    <row r="3664" spans="9:12" x14ac:dyDescent="0.25">
      <c r="I3664" s="116"/>
      <c r="J3664" s="116"/>
      <c r="K3664" s="116"/>
      <c r="L3664" s="116"/>
    </row>
    <row r="3665" spans="9:12" x14ac:dyDescent="0.25">
      <c r="I3665" s="116"/>
      <c r="J3665" s="116"/>
      <c r="K3665" s="116"/>
      <c r="L3665" s="116"/>
    </row>
    <row r="3666" spans="9:12" x14ac:dyDescent="0.25">
      <c r="I3666" s="116"/>
      <c r="J3666" s="116"/>
      <c r="K3666" s="116"/>
      <c r="L3666" s="116"/>
    </row>
    <row r="3667" spans="9:12" x14ac:dyDescent="0.25">
      <c r="I3667" s="116"/>
      <c r="J3667" s="116"/>
      <c r="K3667" s="116"/>
      <c r="L3667" s="116"/>
    </row>
    <row r="3668" spans="9:12" x14ac:dyDescent="0.25">
      <c r="I3668" s="116"/>
      <c r="J3668" s="116"/>
      <c r="K3668" s="116"/>
      <c r="L3668" s="116"/>
    </row>
    <row r="3669" spans="9:12" x14ac:dyDescent="0.25">
      <c r="I3669" s="116"/>
      <c r="J3669" s="116"/>
      <c r="K3669" s="116"/>
      <c r="L3669" s="116"/>
    </row>
    <row r="3670" spans="9:12" x14ac:dyDescent="0.25">
      <c r="I3670" s="116"/>
      <c r="J3670" s="116"/>
      <c r="K3670" s="116"/>
      <c r="L3670" s="116"/>
    </row>
    <row r="3671" spans="9:12" x14ac:dyDescent="0.25">
      <c r="I3671" s="116"/>
      <c r="J3671" s="116"/>
      <c r="K3671" s="116"/>
      <c r="L3671" s="116"/>
    </row>
    <row r="3672" spans="9:12" x14ac:dyDescent="0.25">
      <c r="I3672" s="116"/>
      <c r="J3672" s="116"/>
      <c r="K3672" s="116"/>
      <c r="L3672" s="116"/>
    </row>
    <row r="3673" spans="9:12" x14ac:dyDescent="0.25">
      <c r="I3673" s="116"/>
      <c r="J3673" s="116"/>
      <c r="K3673" s="116"/>
      <c r="L3673" s="116"/>
    </row>
    <row r="3674" spans="9:12" x14ac:dyDescent="0.25">
      <c r="I3674" s="116"/>
      <c r="J3674" s="116"/>
      <c r="K3674" s="116"/>
      <c r="L3674" s="116"/>
    </row>
    <row r="3675" spans="9:12" x14ac:dyDescent="0.25">
      <c r="I3675" s="116"/>
      <c r="J3675" s="116"/>
      <c r="K3675" s="116"/>
      <c r="L3675" s="116"/>
    </row>
    <row r="3676" spans="9:12" x14ac:dyDescent="0.25">
      <c r="I3676" s="116"/>
      <c r="J3676" s="116"/>
      <c r="K3676" s="116"/>
      <c r="L3676" s="116"/>
    </row>
    <row r="3677" spans="9:12" x14ac:dyDescent="0.25">
      <c r="I3677" s="116"/>
      <c r="J3677" s="116"/>
      <c r="K3677" s="116"/>
      <c r="L3677" s="116"/>
    </row>
    <row r="3678" spans="9:12" x14ac:dyDescent="0.25">
      <c r="I3678" s="116"/>
      <c r="J3678" s="116"/>
      <c r="K3678" s="116"/>
      <c r="L3678" s="116"/>
    </row>
    <row r="3679" spans="9:12" x14ac:dyDescent="0.25">
      <c r="I3679" s="116"/>
      <c r="J3679" s="116"/>
      <c r="K3679" s="116"/>
      <c r="L3679" s="116"/>
    </row>
    <row r="3680" spans="9:12" x14ac:dyDescent="0.25">
      <c r="I3680" s="116"/>
      <c r="J3680" s="116"/>
      <c r="K3680" s="116"/>
      <c r="L3680" s="116"/>
    </row>
    <row r="3681" spans="9:12" x14ac:dyDescent="0.25">
      <c r="I3681" s="116"/>
      <c r="J3681" s="116"/>
      <c r="K3681" s="116"/>
      <c r="L3681" s="116"/>
    </row>
    <row r="3682" spans="9:12" x14ac:dyDescent="0.25">
      <c r="I3682" s="116"/>
      <c r="J3682" s="116"/>
      <c r="K3682" s="116"/>
      <c r="L3682" s="116"/>
    </row>
    <row r="3683" spans="9:12" x14ac:dyDescent="0.25">
      <c r="I3683" s="116"/>
      <c r="J3683" s="116"/>
      <c r="K3683" s="116"/>
      <c r="L3683" s="116"/>
    </row>
    <row r="3684" spans="9:12" x14ac:dyDescent="0.25">
      <c r="I3684" s="116"/>
      <c r="J3684" s="116"/>
      <c r="K3684" s="116"/>
      <c r="L3684" s="116"/>
    </row>
    <row r="3685" spans="9:12" x14ac:dyDescent="0.25">
      <c r="I3685" s="116"/>
      <c r="J3685" s="116"/>
      <c r="K3685" s="116"/>
      <c r="L3685" s="116"/>
    </row>
    <row r="3686" spans="9:12" x14ac:dyDescent="0.25">
      <c r="I3686" s="116"/>
      <c r="J3686" s="116"/>
      <c r="K3686" s="116"/>
      <c r="L3686" s="116"/>
    </row>
    <row r="3687" spans="9:12" x14ac:dyDescent="0.25">
      <c r="I3687" s="116"/>
      <c r="J3687" s="116"/>
      <c r="K3687" s="116"/>
      <c r="L3687" s="116"/>
    </row>
    <row r="3688" spans="9:12" x14ac:dyDescent="0.25">
      <c r="I3688" s="116"/>
      <c r="J3688" s="116"/>
      <c r="K3688" s="116"/>
      <c r="L3688" s="116"/>
    </row>
    <row r="3689" spans="9:12" x14ac:dyDescent="0.25">
      <c r="I3689" s="116"/>
      <c r="J3689" s="116"/>
      <c r="K3689" s="116"/>
      <c r="L3689" s="116"/>
    </row>
    <row r="3690" spans="9:12" x14ac:dyDescent="0.25">
      <c r="I3690" s="116"/>
      <c r="J3690" s="116"/>
      <c r="K3690" s="116"/>
      <c r="L3690" s="116"/>
    </row>
    <row r="3691" spans="9:12" x14ac:dyDescent="0.25">
      <c r="I3691" s="116"/>
      <c r="J3691" s="116"/>
      <c r="K3691" s="116"/>
      <c r="L3691" s="116"/>
    </row>
    <row r="3692" spans="9:12" x14ac:dyDescent="0.25">
      <c r="I3692" s="116"/>
      <c r="J3692" s="116"/>
      <c r="K3692" s="116"/>
      <c r="L3692" s="116"/>
    </row>
    <row r="3693" spans="9:12" x14ac:dyDescent="0.25">
      <c r="I3693" s="116"/>
      <c r="J3693" s="116"/>
      <c r="K3693" s="116"/>
      <c r="L3693" s="116"/>
    </row>
    <row r="3694" spans="9:12" x14ac:dyDescent="0.25">
      <c r="I3694" s="116"/>
      <c r="J3694" s="116"/>
      <c r="K3694" s="116"/>
      <c r="L3694" s="116"/>
    </row>
    <row r="3695" spans="9:12" x14ac:dyDescent="0.25">
      <c r="I3695" s="116"/>
      <c r="J3695" s="116"/>
      <c r="K3695" s="116"/>
      <c r="L3695" s="116"/>
    </row>
    <row r="3696" spans="9:12" x14ac:dyDescent="0.25">
      <c r="I3696" s="116"/>
      <c r="J3696" s="116"/>
      <c r="K3696" s="116"/>
      <c r="L3696" s="116"/>
    </row>
    <row r="3697" spans="9:12" x14ac:dyDescent="0.25">
      <c r="I3697" s="116"/>
      <c r="J3697" s="116"/>
      <c r="K3697" s="116"/>
      <c r="L3697" s="116"/>
    </row>
    <row r="3698" spans="9:12" x14ac:dyDescent="0.25">
      <c r="I3698" s="116"/>
      <c r="J3698" s="116"/>
      <c r="K3698" s="116"/>
      <c r="L3698" s="116"/>
    </row>
    <row r="3699" spans="9:12" x14ac:dyDescent="0.25">
      <c r="I3699" s="116"/>
      <c r="J3699" s="116"/>
      <c r="K3699" s="116"/>
      <c r="L3699" s="116"/>
    </row>
    <row r="3700" spans="9:12" x14ac:dyDescent="0.25">
      <c r="I3700" s="116"/>
      <c r="J3700" s="116"/>
      <c r="K3700" s="116"/>
      <c r="L3700" s="116"/>
    </row>
    <row r="3701" spans="9:12" x14ac:dyDescent="0.25">
      <c r="I3701" s="116"/>
      <c r="J3701" s="116"/>
      <c r="K3701" s="116"/>
      <c r="L3701" s="116"/>
    </row>
    <row r="3702" spans="9:12" x14ac:dyDescent="0.25">
      <c r="I3702" s="116"/>
      <c r="J3702" s="116"/>
      <c r="K3702" s="116"/>
      <c r="L3702" s="116"/>
    </row>
    <row r="3703" spans="9:12" x14ac:dyDescent="0.25">
      <c r="I3703" s="116"/>
      <c r="J3703" s="116"/>
      <c r="K3703" s="116"/>
      <c r="L3703" s="116"/>
    </row>
    <row r="3704" spans="9:12" x14ac:dyDescent="0.25">
      <c r="I3704" s="116"/>
      <c r="J3704" s="116"/>
      <c r="K3704" s="116"/>
      <c r="L3704" s="116"/>
    </row>
    <row r="3705" spans="9:12" x14ac:dyDescent="0.25">
      <c r="I3705" s="116"/>
      <c r="J3705" s="116"/>
      <c r="K3705" s="116"/>
      <c r="L3705" s="116"/>
    </row>
    <row r="3706" spans="9:12" x14ac:dyDescent="0.25">
      <c r="I3706" s="116"/>
      <c r="J3706" s="116"/>
      <c r="K3706" s="116"/>
      <c r="L3706" s="116"/>
    </row>
    <row r="3707" spans="9:12" x14ac:dyDescent="0.25">
      <c r="I3707" s="116"/>
      <c r="J3707" s="116"/>
      <c r="K3707" s="116"/>
      <c r="L3707" s="116"/>
    </row>
    <row r="3708" spans="9:12" x14ac:dyDescent="0.25">
      <c r="I3708" s="116"/>
      <c r="J3708" s="116"/>
      <c r="K3708" s="116"/>
      <c r="L3708" s="116"/>
    </row>
    <row r="3709" spans="9:12" x14ac:dyDescent="0.25">
      <c r="I3709" s="116"/>
      <c r="J3709" s="116"/>
      <c r="K3709" s="116"/>
      <c r="L3709" s="116"/>
    </row>
    <row r="3710" spans="9:12" x14ac:dyDescent="0.25">
      <c r="I3710" s="116"/>
      <c r="J3710" s="116"/>
      <c r="K3710" s="116"/>
      <c r="L3710" s="116"/>
    </row>
    <row r="3711" spans="9:12" x14ac:dyDescent="0.25">
      <c r="I3711" s="116"/>
      <c r="J3711" s="116"/>
      <c r="K3711" s="116"/>
      <c r="L3711" s="116"/>
    </row>
    <row r="3712" spans="9:12" x14ac:dyDescent="0.25">
      <c r="I3712" s="116"/>
      <c r="J3712" s="116"/>
      <c r="K3712" s="116"/>
      <c r="L3712" s="116"/>
    </row>
    <row r="3713" spans="9:12" x14ac:dyDescent="0.25">
      <c r="I3713" s="116"/>
      <c r="J3713" s="116"/>
      <c r="K3713" s="116"/>
      <c r="L3713" s="116"/>
    </row>
    <row r="3714" spans="9:12" x14ac:dyDescent="0.25">
      <c r="I3714" s="116"/>
      <c r="J3714" s="116"/>
      <c r="K3714" s="116"/>
      <c r="L3714" s="116"/>
    </row>
    <row r="3715" spans="9:12" x14ac:dyDescent="0.25">
      <c r="I3715" s="116"/>
      <c r="J3715" s="116"/>
      <c r="K3715" s="116"/>
      <c r="L3715" s="116"/>
    </row>
    <row r="3716" spans="9:12" x14ac:dyDescent="0.25">
      <c r="I3716" s="116"/>
      <c r="J3716" s="116"/>
      <c r="K3716" s="116"/>
      <c r="L3716" s="116"/>
    </row>
    <row r="3717" spans="9:12" x14ac:dyDescent="0.25">
      <c r="I3717" s="116"/>
      <c r="J3717" s="116"/>
      <c r="K3717" s="116"/>
      <c r="L3717" s="116"/>
    </row>
    <row r="3718" spans="9:12" x14ac:dyDescent="0.25">
      <c r="I3718" s="116"/>
      <c r="J3718" s="116"/>
      <c r="K3718" s="116"/>
      <c r="L3718" s="116"/>
    </row>
    <row r="3719" spans="9:12" x14ac:dyDescent="0.25">
      <c r="I3719" s="116"/>
      <c r="J3719" s="116"/>
      <c r="K3719" s="116"/>
      <c r="L3719" s="116"/>
    </row>
    <row r="3720" spans="9:12" x14ac:dyDescent="0.25">
      <c r="I3720" s="116"/>
      <c r="J3720" s="116"/>
      <c r="K3720" s="116"/>
      <c r="L3720" s="116"/>
    </row>
    <row r="3721" spans="9:12" x14ac:dyDescent="0.25">
      <c r="I3721" s="116"/>
      <c r="J3721" s="116"/>
      <c r="K3721" s="116"/>
      <c r="L3721" s="116"/>
    </row>
    <row r="3722" spans="9:12" x14ac:dyDescent="0.25">
      <c r="I3722" s="116"/>
      <c r="J3722" s="116"/>
      <c r="K3722" s="116"/>
      <c r="L3722" s="116"/>
    </row>
    <row r="3723" spans="9:12" x14ac:dyDescent="0.25">
      <c r="I3723" s="116"/>
      <c r="J3723" s="116"/>
      <c r="K3723" s="116"/>
      <c r="L3723" s="116"/>
    </row>
    <row r="3724" spans="9:12" x14ac:dyDescent="0.25">
      <c r="I3724" s="116"/>
      <c r="J3724" s="116"/>
      <c r="K3724" s="116"/>
      <c r="L3724" s="116"/>
    </row>
    <row r="3725" spans="9:12" x14ac:dyDescent="0.25">
      <c r="I3725" s="116"/>
      <c r="J3725" s="116"/>
      <c r="K3725" s="116"/>
      <c r="L3725" s="116"/>
    </row>
    <row r="3726" spans="9:12" x14ac:dyDescent="0.25">
      <c r="I3726" s="116"/>
      <c r="J3726" s="116"/>
      <c r="K3726" s="116"/>
      <c r="L3726" s="116"/>
    </row>
    <row r="3727" spans="9:12" x14ac:dyDescent="0.25">
      <c r="I3727" s="116"/>
      <c r="J3727" s="116"/>
      <c r="K3727" s="116"/>
      <c r="L3727" s="116"/>
    </row>
    <row r="3728" spans="9:12" x14ac:dyDescent="0.25">
      <c r="I3728" s="116"/>
      <c r="J3728" s="116"/>
      <c r="K3728" s="116"/>
      <c r="L3728" s="116"/>
    </row>
    <row r="3729" spans="9:12" x14ac:dyDescent="0.25">
      <c r="I3729" s="116"/>
      <c r="J3729" s="116"/>
      <c r="K3729" s="116"/>
      <c r="L3729" s="116"/>
    </row>
    <row r="3730" spans="9:12" x14ac:dyDescent="0.25">
      <c r="I3730" s="116"/>
      <c r="J3730" s="116"/>
      <c r="K3730" s="116"/>
      <c r="L3730" s="116"/>
    </row>
    <row r="3731" spans="9:12" x14ac:dyDescent="0.25">
      <c r="I3731" s="116"/>
      <c r="J3731" s="116"/>
      <c r="K3731" s="116"/>
      <c r="L3731" s="116"/>
    </row>
    <row r="3732" spans="9:12" x14ac:dyDescent="0.25">
      <c r="I3732" s="116"/>
      <c r="J3732" s="116"/>
      <c r="K3732" s="116"/>
      <c r="L3732" s="116"/>
    </row>
    <row r="3733" spans="9:12" x14ac:dyDescent="0.25">
      <c r="I3733" s="116"/>
      <c r="J3733" s="116"/>
      <c r="K3733" s="116"/>
      <c r="L3733" s="116"/>
    </row>
    <row r="3734" spans="9:12" x14ac:dyDescent="0.25">
      <c r="I3734" s="116"/>
      <c r="J3734" s="116"/>
      <c r="K3734" s="116"/>
      <c r="L3734" s="116"/>
    </row>
    <row r="3735" spans="9:12" x14ac:dyDescent="0.25">
      <c r="I3735" s="116"/>
      <c r="J3735" s="116"/>
      <c r="K3735" s="116"/>
      <c r="L3735" s="116"/>
    </row>
    <row r="3736" spans="9:12" x14ac:dyDescent="0.25">
      <c r="I3736" s="116"/>
      <c r="J3736" s="116"/>
      <c r="K3736" s="116"/>
      <c r="L3736" s="116"/>
    </row>
    <row r="3737" spans="9:12" x14ac:dyDescent="0.25">
      <c r="I3737" s="116"/>
      <c r="J3737" s="116"/>
      <c r="K3737" s="116"/>
      <c r="L3737" s="116"/>
    </row>
    <row r="3738" spans="9:12" x14ac:dyDescent="0.25">
      <c r="I3738" s="116"/>
      <c r="J3738" s="116"/>
      <c r="K3738" s="116"/>
      <c r="L3738" s="116"/>
    </row>
    <row r="3739" spans="9:12" x14ac:dyDescent="0.25">
      <c r="I3739" s="116"/>
      <c r="J3739" s="116"/>
      <c r="K3739" s="116"/>
      <c r="L3739" s="116"/>
    </row>
    <row r="3740" spans="9:12" x14ac:dyDescent="0.25">
      <c r="I3740" s="116"/>
      <c r="J3740" s="116"/>
      <c r="K3740" s="116"/>
      <c r="L3740" s="116"/>
    </row>
    <row r="3741" spans="9:12" x14ac:dyDescent="0.25">
      <c r="I3741" s="116"/>
      <c r="J3741" s="116"/>
      <c r="K3741" s="116"/>
      <c r="L3741" s="116"/>
    </row>
    <row r="3742" spans="9:12" x14ac:dyDescent="0.25">
      <c r="I3742" s="116"/>
      <c r="J3742" s="116"/>
      <c r="K3742" s="116"/>
      <c r="L3742" s="116"/>
    </row>
    <row r="3743" spans="9:12" x14ac:dyDescent="0.25">
      <c r="I3743" s="116"/>
      <c r="J3743" s="116"/>
      <c r="K3743" s="116"/>
      <c r="L3743" s="116"/>
    </row>
    <row r="3744" spans="9:12" x14ac:dyDescent="0.25">
      <c r="I3744" s="116"/>
      <c r="J3744" s="116"/>
      <c r="K3744" s="116"/>
      <c r="L3744" s="116"/>
    </row>
    <row r="3745" spans="9:12" x14ac:dyDescent="0.25">
      <c r="I3745" s="116"/>
      <c r="J3745" s="116"/>
      <c r="K3745" s="116"/>
      <c r="L3745" s="116"/>
    </row>
    <row r="3746" spans="9:12" x14ac:dyDescent="0.25">
      <c r="I3746" s="116"/>
      <c r="J3746" s="116"/>
      <c r="K3746" s="116"/>
      <c r="L3746" s="116"/>
    </row>
    <row r="3747" spans="9:12" x14ac:dyDescent="0.25">
      <c r="I3747" s="116"/>
      <c r="J3747" s="116"/>
      <c r="K3747" s="116"/>
      <c r="L3747" s="116"/>
    </row>
    <row r="3748" spans="9:12" x14ac:dyDescent="0.25">
      <c r="I3748" s="116"/>
      <c r="J3748" s="116"/>
      <c r="K3748" s="116"/>
      <c r="L3748" s="116"/>
    </row>
    <row r="3749" spans="9:12" x14ac:dyDescent="0.25">
      <c r="I3749" s="116"/>
      <c r="J3749" s="116"/>
      <c r="K3749" s="116"/>
      <c r="L3749" s="116"/>
    </row>
    <row r="3750" spans="9:12" x14ac:dyDescent="0.25">
      <c r="I3750" s="116"/>
      <c r="J3750" s="116"/>
      <c r="K3750" s="116"/>
      <c r="L3750" s="116"/>
    </row>
    <row r="3751" spans="9:12" x14ac:dyDescent="0.25">
      <c r="I3751" s="116"/>
      <c r="J3751" s="116"/>
      <c r="K3751" s="116"/>
      <c r="L3751" s="116"/>
    </row>
    <row r="3752" spans="9:12" x14ac:dyDescent="0.25">
      <c r="I3752" s="116"/>
      <c r="J3752" s="116"/>
      <c r="K3752" s="116"/>
      <c r="L3752" s="116"/>
    </row>
    <row r="3753" spans="9:12" x14ac:dyDescent="0.25">
      <c r="I3753" s="116"/>
      <c r="J3753" s="116"/>
      <c r="K3753" s="116"/>
      <c r="L3753" s="116"/>
    </row>
    <row r="3754" spans="9:12" x14ac:dyDescent="0.25">
      <c r="I3754" s="116"/>
      <c r="J3754" s="116"/>
      <c r="K3754" s="116"/>
      <c r="L3754" s="116"/>
    </row>
    <row r="3755" spans="9:12" x14ac:dyDescent="0.25">
      <c r="I3755" s="116"/>
      <c r="J3755" s="116"/>
      <c r="K3755" s="116"/>
      <c r="L3755" s="116"/>
    </row>
    <row r="3756" spans="9:12" x14ac:dyDescent="0.25">
      <c r="I3756" s="116"/>
      <c r="J3756" s="116"/>
      <c r="K3756" s="116"/>
      <c r="L3756" s="116"/>
    </row>
    <row r="3757" spans="9:12" x14ac:dyDescent="0.25">
      <c r="I3757" s="116"/>
      <c r="J3757" s="116"/>
      <c r="K3757" s="116"/>
      <c r="L3757" s="116"/>
    </row>
    <row r="3758" spans="9:12" x14ac:dyDescent="0.25">
      <c r="I3758" s="116"/>
      <c r="J3758" s="116"/>
      <c r="K3758" s="116"/>
      <c r="L3758" s="116"/>
    </row>
    <row r="3759" spans="9:12" x14ac:dyDescent="0.25">
      <c r="I3759" s="116"/>
      <c r="J3759" s="116"/>
      <c r="K3759" s="116"/>
      <c r="L3759" s="116"/>
    </row>
    <row r="3760" spans="9:12" x14ac:dyDescent="0.25">
      <c r="I3760" s="116"/>
      <c r="J3760" s="116"/>
      <c r="K3760" s="116"/>
      <c r="L3760" s="116"/>
    </row>
    <row r="3761" spans="9:12" x14ac:dyDescent="0.25">
      <c r="I3761" s="116"/>
      <c r="J3761" s="116"/>
      <c r="K3761" s="116"/>
      <c r="L3761" s="116"/>
    </row>
    <row r="3762" spans="9:12" x14ac:dyDescent="0.25">
      <c r="I3762" s="116"/>
      <c r="J3762" s="116"/>
      <c r="K3762" s="116"/>
      <c r="L3762" s="116"/>
    </row>
    <row r="3763" spans="9:12" x14ac:dyDescent="0.25">
      <c r="I3763" s="116"/>
      <c r="J3763" s="116"/>
      <c r="K3763" s="116"/>
      <c r="L3763" s="116"/>
    </row>
    <row r="3764" spans="9:12" x14ac:dyDescent="0.25">
      <c r="I3764" s="116"/>
      <c r="J3764" s="116"/>
      <c r="K3764" s="116"/>
      <c r="L3764" s="116"/>
    </row>
    <row r="3765" spans="9:12" x14ac:dyDescent="0.25">
      <c r="I3765" s="116"/>
      <c r="J3765" s="116"/>
      <c r="K3765" s="116"/>
      <c r="L3765" s="116"/>
    </row>
    <row r="3766" spans="9:12" x14ac:dyDescent="0.25">
      <c r="I3766" s="116"/>
      <c r="J3766" s="116"/>
      <c r="K3766" s="116"/>
      <c r="L3766" s="116"/>
    </row>
    <row r="3767" spans="9:12" x14ac:dyDescent="0.25">
      <c r="I3767" s="116"/>
      <c r="J3767" s="116"/>
      <c r="K3767" s="116"/>
      <c r="L3767" s="116"/>
    </row>
    <row r="3768" spans="9:12" x14ac:dyDescent="0.25">
      <c r="I3768" s="116"/>
      <c r="J3768" s="116"/>
      <c r="K3768" s="116"/>
      <c r="L3768" s="116"/>
    </row>
    <row r="3769" spans="9:12" x14ac:dyDescent="0.25">
      <c r="I3769" s="116"/>
      <c r="J3769" s="116"/>
      <c r="K3769" s="116"/>
      <c r="L3769" s="116"/>
    </row>
    <row r="3770" spans="9:12" x14ac:dyDescent="0.25">
      <c r="I3770" s="116"/>
      <c r="J3770" s="116"/>
      <c r="K3770" s="116"/>
      <c r="L3770" s="116"/>
    </row>
    <row r="3771" spans="9:12" x14ac:dyDescent="0.25">
      <c r="I3771" s="116"/>
      <c r="J3771" s="116"/>
      <c r="K3771" s="116"/>
      <c r="L3771" s="116"/>
    </row>
    <row r="3772" spans="9:12" x14ac:dyDescent="0.25">
      <c r="I3772" s="116"/>
      <c r="J3772" s="116"/>
      <c r="K3772" s="116"/>
      <c r="L3772" s="116"/>
    </row>
    <row r="3773" spans="9:12" x14ac:dyDescent="0.25">
      <c r="I3773" s="116"/>
      <c r="J3773" s="116"/>
      <c r="K3773" s="116"/>
      <c r="L3773" s="116"/>
    </row>
    <row r="3774" spans="9:12" x14ac:dyDescent="0.25">
      <c r="I3774" s="116"/>
      <c r="J3774" s="116"/>
      <c r="K3774" s="116"/>
      <c r="L3774" s="116"/>
    </row>
    <row r="3775" spans="9:12" x14ac:dyDescent="0.25">
      <c r="I3775" s="116"/>
      <c r="J3775" s="116"/>
      <c r="K3775" s="116"/>
      <c r="L3775" s="116"/>
    </row>
    <row r="3776" spans="9:12" x14ac:dyDescent="0.25">
      <c r="I3776" s="116"/>
      <c r="J3776" s="116"/>
      <c r="K3776" s="116"/>
      <c r="L3776" s="116"/>
    </row>
    <row r="3777" spans="9:12" x14ac:dyDescent="0.25">
      <c r="I3777" s="116"/>
      <c r="J3777" s="116"/>
      <c r="K3777" s="116"/>
      <c r="L3777" s="116"/>
    </row>
    <row r="3778" spans="9:12" x14ac:dyDescent="0.25">
      <c r="I3778" s="116"/>
      <c r="J3778" s="116"/>
      <c r="K3778" s="116"/>
      <c r="L3778" s="116"/>
    </row>
    <row r="3779" spans="9:12" x14ac:dyDescent="0.25">
      <c r="I3779" s="116"/>
      <c r="J3779" s="116"/>
      <c r="K3779" s="116"/>
      <c r="L3779" s="116"/>
    </row>
    <row r="3780" spans="9:12" x14ac:dyDescent="0.25">
      <c r="I3780" s="116"/>
      <c r="J3780" s="116"/>
      <c r="K3780" s="116"/>
      <c r="L3780" s="116"/>
    </row>
    <row r="3781" spans="9:12" x14ac:dyDescent="0.25">
      <c r="I3781" s="116"/>
      <c r="J3781" s="116"/>
      <c r="K3781" s="116"/>
      <c r="L3781" s="116"/>
    </row>
    <row r="3782" spans="9:12" x14ac:dyDescent="0.25">
      <c r="I3782" s="116"/>
      <c r="J3782" s="116"/>
      <c r="K3782" s="116"/>
      <c r="L3782" s="116"/>
    </row>
    <row r="3783" spans="9:12" x14ac:dyDescent="0.25">
      <c r="I3783" s="116"/>
      <c r="J3783" s="116"/>
      <c r="K3783" s="116"/>
      <c r="L3783" s="116"/>
    </row>
    <row r="3784" spans="9:12" x14ac:dyDescent="0.25">
      <c r="I3784" s="116"/>
      <c r="J3784" s="116"/>
      <c r="K3784" s="116"/>
      <c r="L3784" s="116"/>
    </row>
    <row r="3785" spans="9:12" x14ac:dyDescent="0.25">
      <c r="I3785" s="116"/>
      <c r="J3785" s="116"/>
      <c r="K3785" s="116"/>
      <c r="L3785" s="116"/>
    </row>
    <row r="3786" spans="9:12" x14ac:dyDescent="0.25">
      <c r="I3786" s="116"/>
      <c r="J3786" s="116"/>
      <c r="K3786" s="116"/>
      <c r="L3786" s="116"/>
    </row>
    <row r="3787" spans="9:12" x14ac:dyDescent="0.25">
      <c r="I3787" s="116"/>
      <c r="J3787" s="116"/>
      <c r="K3787" s="116"/>
      <c r="L3787" s="116"/>
    </row>
    <row r="3788" spans="9:12" x14ac:dyDescent="0.25">
      <c r="I3788" s="116"/>
      <c r="J3788" s="116"/>
      <c r="K3788" s="116"/>
      <c r="L3788" s="116"/>
    </row>
    <row r="3789" spans="9:12" x14ac:dyDescent="0.25">
      <c r="I3789" s="116"/>
      <c r="J3789" s="116"/>
      <c r="K3789" s="116"/>
      <c r="L3789" s="116"/>
    </row>
    <row r="3790" spans="9:12" x14ac:dyDescent="0.25">
      <c r="I3790" s="116"/>
      <c r="J3790" s="116"/>
      <c r="K3790" s="116"/>
      <c r="L3790" s="116"/>
    </row>
    <row r="3791" spans="9:12" x14ac:dyDescent="0.25">
      <c r="I3791" s="116"/>
      <c r="J3791" s="116"/>
      <c r="K3791" s="116"/>
      <c r="L3791" s="116"/>
    </row>
    <row r="3792" spans="9:12" x14ac:dyDescent="0.25">
      <c r="I3792" s="116"/>
      <c r="J3792" s="116"/>
      <c r="K3792" s="116"/>
      <c r="L3792" s="116"/>
    </row>
    <row r="3793" spans="9:12" x14ac:dyDescent="0.25">
      <c r="I3793" s="116"/>
      <c r="J3793" s="116"/>
      <c r="K3793" s="116"/>
      <c r="L3793" s="116"/>
    </row>
    <row r="3794" spans="9:12" x14ac:dyDescent="0.25">
      <c r="I3794" s="116"/>
      <c r="J3794" s="116"/>
      <c r="K3794" s="116"/>
      <c r="L3794" s="116"/>
    </row>
    <row r="3795" spans="9:12" x14ac:dyDescent="0.25">
      <c r="I3795" s="116"/>
      <c r="J3795" s="116"/>
      <c r="K3795" s="116"/>
      <c r="L3795" s="116"/>
    </row>
    <row r="3796" spans="9:12" x14ac:dyDescent="0.25">
      <c r="I3796" s="116"/>
      <c r="J3796" s="116"/>
      <c r="K3796" s="116"/>
      <c r="L3796" s="116"/>
    </row>
    <row r="3797" spans="9:12" x14ac:dyDescent="0.25">
      <c r="I3797" s="116"/>
      <c r="J3797" s="116"/>
      <c r="K3797" s="116"/>
      <c r="L3797" s="116"/>
    </row>
    <row r="3798" spans="9:12" x14ac:dyDescent="0.25">
      <c r="I3798" s="116"/>
      <c r="J3798" s="116"/>
      <c r="K3798" s="116"/>
      <c r="L3798" s="116"/>
    </row>
    <row r="3799" spans="9:12" x14ac:dyDescent="0.25">
      <c r="I3799" s="116"/>
      <c r="J3799" s="116"/>
      <c r="K3799" s="116"/>
      <c r="L3799" s="116"/>
    </row>
    <row r="3800" spans="9:12" x14ac:dyDescent="0.25">
      <c r="I3800" s="116"/>
      <c r="J3800" s="116"/>
      <c r="K3800" s="116"/>
      <c r="L3800" s="116"/>
    </row>
    <row r="3801" spans="9:12" x14ac:dyDescent="0.25">
      <c r="I3801" s="116"/>
      <c r="J3801" s="116"/>
      <c r="K3801" s="116"/>
      <c r="L3801" s="116"/>
    </row>
    <row r="3802" spans="9:12" x14ac:dyDescent="0.25">
      <c r="I3802" s="116"/>
      <c r="J3802" s="116"/>
      <c r="K3802" s="116"/>
      <c r="L3802" s="116"/>
    </row>
    <row r="3803" spans="9:12" x14ac:dyDescent="0.25">
      <c r="I3803" s="116"/>
      <c r="J3803" s="116"/>
      <c r="K3803" s="116"/>
      <c r="L3803" s="116"/>
    </row>
    <row r="3804" spans="9:12" x14ac:dyDescent="0.25">
      <c r="I3804" s="116"/>
      <c r="J3804" s="116"/>
      <c r="K3804" s="116"/>
      <c r="L3804" s="116"/>
    </row>
    <row r="3805" spans="9:12" x14ac:dyDescent="0.25">
      <c r="I3805" s="116"/>
      <c r="J3805" s="116"/>
      <c r="K3805" s="116"/>
      <c r="L3805" s="116"/>
    </row>
    <row r="3806" spans="9:12" x14ac:dyDescent="0.25">
      <c r="I3806" s="116"/>
      <c r="J3806" s="116"/>
      <c r="K3806" s="116"/>
      <c r="L3806" s="116"/>
    </row>
    <row r="3807" spans="9:12" x14ac:dyDescent="0.25">
      <c r="I3807" s="116"/>
      <c r="J3807" s="116"/>
      <c r="K3807" s="116"/>
      <c r="L3807" s="116"/>
    </row>
    <row r="3808" spans="9:12" x14ac:dyDescent="0.25">
      <c r="I3808" s="116"/>
      <c r="J3808" s="116"/>
      <c r="K3808" s="116"/>
      <c r="L3808" s="116"/>
    </row>
    <row r="3809" spans="9:12" x14ac:dyDescent="0.25">
      <c r="I3809" s="116"/>
      <c r="J3809" s="116"/>
      <c r="K3809" s="116"/>
      <c r="L3809" s="116"/>
    </row>
    <row r="3810" spans="9:12" x14ac:dyDescent="0.25">
      <c r="I3810" s="116"/>
      <c r="J3810" s="116"/>
      <c r="K3810" s="116"/>
      <c r="L3810" s="116"/>
    </row>
    <row r="3811" spans="9:12" x14ac:dyDescent="0.25">
      <c r="I3811" s="116"/>
      <c r="J3811" s="116"/>
      <c r="K3811" s="116"/>
      <c r="L3811" s="116"/>
    </row>
    <row r="3812" spans="9:12" x14ac:dyDescent="0.25">
      <c r="I3812" s="116"/>
      <c r="J3812" s="116"/>
      <c r="K3812" s="116"/>
      <c r="L3812" s="116"/>
    </row>
    <row r="3813" spans="9:12" x14ac:dyDescent="0.25">
      <c r="I3813" s="116"/>
      <c r="J3813" s="116"/>
      <c r="K3813" s="116"/>
      <c r="L3813" s="116"/>
    </row>
    <row r="3814" spans="9:12" x14ac:dyDescent="0.25">
      <c r="I3814" s="116"/>
      <c r="J3814" s="116"/>
      <c r="K3814" s="116"/>
      <c r="L3814" s="116"/>
    </row>
    <row r="3815" spans="9:12" x14ac:dyDescent="0.25">
      <c r="I3815" s="116"/>
      <c r="J3815" s="116"/>
      <c r="K3815" s="116"/>
      <c r="L3815" s="116"/>
    </row>
    <row r="3816" spans="9:12" x14ac:dyDescent="0.25">
      <c r="I3816" s="116"/>
      <c r="J3816" s="116"/>
      <c r="K3816" s="116"/>
      <c r="L3816" s="116"/>
    </row>
    <row r="3817" spans="9:12" x14ac:dyDescent="0.25">
      <c r="I3817" s="116"/>
      <c r="J3817" s="116"/>
      <c r="K3817" s="116"/>
      <c r="L3817" s="116"/>
    </row>
    <row r="3818" spans="9:12" x14ac:dyDescent="0.25">
      <c r="I3818" s="116"/>
      <c r="J3818" s="116"/>
      <c r="K3818" s="116"/>
      <c r="L3818" s="116"/>
    </row>
    <row r="3819" spans="9:12" x14ac:dyDescent="0.25">
      <c r="I3819" s="116"/>
      <c r="J3819" s="116"/>
      <c r="K3819" s="116"/>
      <c r="L3819" s="116"/>
    </row>
    <row r="3820" spans="9:12" x14ac:dyDescent="0.25">
      <c r="I3820" s="116"/>
      <c r="J3820" s="116"/>
      <c r="K3820" s="116"/>
      <c r="L3820" s="116"/>
    </row>
    <row r="3821" spans="9:12" x14ac:dyDescent="0.25">
      <c r="I3821" s="116"/>
      <c r="J3821" s="116"/>
      <c r="K3821" s="116"/>
      <c r="L3821" s="116"/>
    </row>
    <row r="3822" spans="9:12" x14ac:dyDescent="0.25">
      <c r="I3822" s="116"/>
      <c r="J3822" s="116"/>
      <c r="K3822" s="116"/>
      <c r="L3822" s="116"/>
    </row>
    <row r="3823" spans="9:12" x14ac:dyDescent="0.25">
      <c r="I3823" s="116"/>
      <c r="J3823" s="116"/>
      <c r="K3823" s="116"/>
      <c r="L3823" s="116"/>
    </row>
    <row r="3824" spans="9:12" x14ac:dyDescent="0.25">
      <c r="I3824" s="116"/>
      <c r="J3824" s="116"/>
      <c r="K3824" s="116"/>
      <c r="L3824" s="116"/>
    </row>
    <row r="3825" spans="9:12" x14ac:dyDescent="0.25">
      <c r="I3825" s="116"/>
      <c r="J3825" s="116"/>
      <c r="K3825" s="116"/>
      <c r="L3825" s="116"/>
    </row>
    <row r="3826" spans="9:12" x14ac:dyDescent="0.25">
      <c r="I3826" s="116"/>
      <c r="J3826" s="116"/>
      <c r="K3826" s="116"/>
      <c r="L3826" s="116"/>
    </row>
    <row r="3827" spans="9:12" x14ac:dyDescent="0.25">
      <c r="I3827" s="116"/>
      <c r="J3827" s="116"/>
      <c r="K3827" s="116"/>
      <c r="L3827" s="116"/>
    </row>
    <row r="3828" spans="9:12" x14ac:dyDescent="0.25">
      <c r="I3828" s="116"/>
      <c r="J3828" s="116"/>
      <c r="K3828" s="116"/>
      <c r="L3828" s="116"/>
    </row>
    <row r="3829" spans="9:12" x14ac:dyDescent="0.25">
      <c r="I3829" s="116"/>
      <c r="J3829" s="116"/>
      <c r="K3829" s="116"/>
      <c r="L3829" s="116"/>
    </row>
    <row r="3830" spans="9:12" x14ac:dyDescent="0.25">
      <c r="I3830" s="116"/>
      <c r="J3830" s="116"/>
      <c r="K3830" s="116"/>
      <c r="L3830" s="116"/>
    </row>
    <row r="3831" spans="9:12" x14ac:dyDescent="0.25">
      <c r="I3831" s="116"/>
      <c r="J3831" s="116"/>
      <c r="K3831" s="116"/>
      <c r="L3831" s="116"/>
    </row>
    <row r="3832" spans="9:12" x14ac:dyDescent="0.25">
      <c r="I3832" s="116"/>
      <c r="J3832" s="116"/>
      <c r="K3832" s="116"/>
      <c r="L3832" s="116"/>
    </row>
    <row r="3833" spans="9:12" x14ac:dyDescent="0.25">
      <c r="I3833" s="116"/>
      <c r="J3833" s="116"/>
      <c r="K3833" s="116"/>
      <c r="L3833" s="116"/>
    </row>
    <row r="3834" spans="9:12" x14ac:dyDescent="0.25">
      <c r="I3834" s="116"/>
      <c r="J3834" s="116"/>
      <c r="K3834" s="116"/>
      <c r="L3834" s="116"/>
    </row>
    <row r="3835" spans="9:12" x14ac:dyDescent="0.25">
      <c r="I3835" s="116"/>
      <c r="J3835" s="116"/>
      <c r="K3835" s="116"/>
      <c r="L3835" s="116"/>
    </row>
    <row r="3836" spans="9:12" x14ac:dyDescent="0.25">
      <c r="I3836" s="116"/>
      <c r="J3836" s="116"/>
      <c r="K3836" s="116"/>
      <c r="L3836" s="116"/>
    </row>
    <row r="3837" spans="9:12" x14ac:dyDescent="0.25">
      <c r="I3837" s="116"/>
      <c r="J3837" s="116"/>
      <c r="K3837" s="116"/>
      <c r="L3837" s="116"/>
    </row>
    <row r="3838" spans="9:12" x14ac:dyDescent="0.25">
      <c r="I3838" s="116"/>
      <c r="J3838" s="116"/>
      <c r="K3838" s="116"/>
      <c r="L3838" s="116"/>
    </row>
    <row r="3839" spans="9:12" x14ac:dyDescent="0.25">
      <c r="I3839" s="116"/>
      <c r="J3839" s="116"/>
      <c r="K3839" s="116"/>
      <c r="L3839" s="116"/>
    </row>
    <row r="3840" spans="9:12" x14ac:dyDescent="0.25">
      <c r="I3840" s="116"/>
      <c r="J3840" s="116"/>
      <c r="K3840" s="116"/>
      <c r="L3840" s="116"/>
    </row>
    <row r="3841" spans="9:12" x14ac:dyDescent="0.25">
      <c r="I3841" s="116"/>
      <c r="J3841" s="116"/>
      <c r="K3841" s="116"/>
      <c r="L3841" s="116"/>
    </row>
    <row r="3842" spans="9:12" x14ac:dyDescent="0.25">
      <c r="I3842" s="116"/>
      <c r="J3842" s="116"/>
      <c r="K3842" s="116"/>
      <c r="L3842" s="116"/>
    </row>
    <row r="3843" spans="9:12" x14ac:dyDescent="0.25">
      <c r="I3843" s="116"/>
      <c r="J3843" s="116"/>
      <c r="K3843" s="116"/>
      <c r="L3843" s="116"/>
    </row>
    <row r="3844" spans="9:12" x14ac:dyDescent="0.25">
      <c r="I3844" s="116"/>
      <c r="J3844" s="116"/>
      <c r="K3844" s="116"/>
      <c r="L3844" s="116"/>
    </row>
    <row r="3845" spans="9:12" x14ac:dyDescent="0.25">
      <c r="I3845" s="116"/>
      <c r="J3845" s="116"/>
      <c r="K3845" s="116"/>
      <c r="L3845" s="116"/>
    </row>
    <row r="3846" spans="9:12" x14ac:dyDescent="0.25">
      <c r="I3846" s="116"/>
      <c r="J3846" s="116"/>
      <c r="K3846" s="116"/>
      <c r="L3846" s="116"/>
    </row>
    <row r="3847" spans="9:12" x14ac:dyDescent="0.25">
      <c r="I3847" s="116"/>
      <c r="J3847" s="116"/>
      <c r="K3847" s="116"/>
      <c r="L3847" s="116"/>
    </row>
    <row r="3848" spans="9:12" x14ac:dyDescent="0.25">
      <c r="I3848" s="116"/>
      <c r="J3848" s="116"/>
      <c r="K3848" s="116"/>
      <c r="L3848" s="116"/>
    </row>
    <row r="3849" spans="9:12" x14ac:dyDescent="0.25">
      <c r="I3849" s="116"/>
      <c r="J3849" s="116"/>
      <c r="K3849" s="116"/>
      <c r="L3849" s="116"/>
    </row>
    <row r="3850" spans="9:12" x14ac:dyDescent="0.25">
      <c r="I3850" s="116"/>
      <c r="J3850" s="116"/>
      <c r="K3850" s="116"/>
      <c r="L3850" s="116"/>
    </row>
    <row r="3851" spans="9:12" x14ac:dyDescent="0.25">
      <c r="I3851" s="116"/>
      <c r="J3851" s="116"/>
      <c r="K3851" s="116"/>
      <c r="L3851" s="116"/>
    </row>
    <row r="3852" spans="9:12" x14ac:dyDescent="0.25">
      <c r="I3852" s="116"/>
      <c r="J3852" s="116"/>
      <c r="K3852" s="116"/>
      <c r="L3852" s="116"/>
    </row>
    <row r="3853" spans="9:12" x14ac:dyDescent="0.25">
      <c r="I3853" s="116"/>
      <c r="J3853" s="116"/>
      <c r="K3853" s="116"/>
      <c r="L3853" s="116"/>
    </row>
    <row r="3854" spans="9:12" x14ac:dyDescent="0.25">
      <c r="I3854" s="116"/>
      <c r="J3854" s="116"/>
      <c r="K3854" s="116"/>
      <c r="L3854" s="116"/>
    </row>
    <row r="3855" spans="9:12" x14ac:dyDescent="0.25">
      <c r="I3855" s="116"/>
      <c r="J3855" s="116"/>
      <c r="K3855" s="116"/>
      <c r="L3855" s="116"/>
    </row>
    <row r="3856" spans="9:12" x14ac:dyDescent="0.25">
      <c r="I3856" s="116"/>
      <c r="J3856" s="116"/>
      <c r="K3856" s="116"/>
      <c r="L3856" s="116"/>
    </row>
    <row r="3857" spans="9:12" x14ac:dyDescent="0.25">
      <c r="I3857" s="116"/>
      <c r="J3857" s="116"/>
      <c r="K3857" s="116"/>
      <c r="L3857" s="116"/>
    </row>
    <row r="3858" spans="9:12" x14ac:dyDescent="0.25">
      <c r="I3858" s="116"/>
      <c r="J3858" s="116"/>
      <c r="K3858" s="116"/>
      <c r="L3858" s="116"/>
    </row>
    <row r="3859" spans="9:12" x14ac:dyDescent="0.25">
      <c r="I3859" s="116"/>
      <c r="J3859" s="116"/>
      <c r="K3859" s="116"/>
      <c r="L3859" s="116"/>
    </row>
    <row r="3860" spans="9:12" x14ac:dyDescent="0.25">
      <c r="I3860" s="116"/>
      <c r="J3860" s="116"/>
      <c r="K3860" s="116"/>
      <c r="L3860" s="116"/>
    </row>
    <row r="3861" spans="9:12" x14ac:dyDescent="0.25">
      <c r="I3861" s="116"/>
      <c r="J3861" s="116"/>
      <c r="K3861" s="116"/>
      <c r="L3861" s="116"/>
    </row>
    <row r="3862" spans="9:12" x14ac:dyDescent="0.25">
      <c r="I3862" s="116"/>
      <c r="J3862" s="116"/>
      <c r="K3862" s="116"/>
      <c r="L3862" s="116"/>
    </row>
    <row r="3863" spans="9:12" x14ac:dyDescent="0.25">
      <c r="I3863" s="116"/>
      <c r="J3863" s="116"/>
      <c r="K3863" s="116"/>
      <c r="L3863" s="116"/>
    </row>
    <row r="3864" spans="9:12" x14ac:dyDescent="0.25">
      <c r="I3864" s="116"/>
      <c r="J3864" s="116"/>
      <c r="K3864" s="116"/>
      <c r="L3864" s="116"/>
    </row>
    <row r="3865" spans="9:12" x14ac:dyDescent="0.25">
      <c r="I3865" s="116"/>
      <c r="J3865" s="116"/>
      <c r="K3865" s="116"/>
      <c r="L3865" s="116"/>
    </row>
    <row r="3866" spans="9:12" x14ac:dyDescent="0.25">
      <c r="I3866" s="116"/>
      <c r="J3866" s="116"/>
      <c r="K3866" s="116"/>
      <c r="L3866" s="116"/>
    </row>
    <row r="3867" spans="9:12" x14ac:dyDescent="0.25">
      <c r="I3867" s="116"/>
      <c r="J3867" s="116"/>
      <c r="K3867" s="116"/>
      <c r="L3867" s="116"/>
    </row>
    <row r="3868" spans="9:12" x14ac:dyDescent="0.25">
      <c r="I3868" s="116"/>
      <c r="J3868" s="116"/>
      <c r="K3868" s="116"/>
      <c r="L3868" s="116"/>
    </row>
    <row r="3869" spans="9:12" x14ac:dyDescent="0.25">
      <c r="I3869" s="116"/>
      <c r="J3869" s="116"/>
      <c r="K3869" s="116"/>
      <c r="L3869" s="116"/>
    </row>
    <row r="3870" spans="9:12" x14ac:dyDescent="0.25">
      <c r="I3870" s="116"/>
      <c r="J3870" s="116"/>
      <c r="K3870" s="116"/>
      <c r="L3870" s="116"/>
    </row>
    <row r="3871" spans="9:12" x14ac:dyDescent="0.25">
      <c r="I3871" s="116"/>
      <c r="J3871" s="116"/>
      <c r="K3871" s="116"/>
      <c r="L3871" s="116"/>
    </row>
    <row r="3872" spans="9:12" x14ac:dyDescent="0.25">
      <c r="I3872" s="116"/>
      <c r="J3872" s="116"/>
      <c r="K3872" s="116"/>
      <c r="L3872" s="116"/>
    </row>
    <row r="3873" spans="9:12" x14ac:dyDescent="0.25">
      <c r="I3873" s="116"/>
      <c r="J3873" s="116"/>
      <c r="K3873" s="116"/>
      <c r="L3873" s="116"/>
    </row>
    <row r="3874" spans="9:12" x14ac:dyDescent="0.25">
      <c r="I3874" s="116"/>
      <c r="J3874" s="116"/>
      <c r="K3874" s="116"/>
      <c r="L3874" s="116"/>
    </row>
    <row r="3875" spans="9:12" x14ac:dyDescent="0.25">
      <c r="I3875" s="116"/>
      <c r="J3875" s="116"/>
      <c r="K3875" s="116"/>
      <c r="L3875" s="116"/>
    </row>
    <row r="3876" spans="9:12" x14ac:dyDescent="0.25">
      <c r="I3876" s="116"/>
      <c r="J3876" s="116"/>
      <c r="K3876" s="116"/>
      <c r="L3876" s="116"/>
    </row>
    <row r="3877" spans="9:12" x14ac:dyDescent="0.25">
      <c r="I3877" s="116"/>
      <c r="J3877" s="116"/>
      <c r="K3877" s="116"/>
      <c r="L3877" s="116"/>
    </row>
    <row r="3878" spans="9:12" x14ac:dyDescent="0.25">
      <c r="I3878" s="116"/>
      <c r="J3878" s="116"/>
      <c r="K3878" s="116"/>
      <c r="L3878" s="116"/>
    </row>
    <row r="3879" spans="9:12" x14ac:dyDescent="0.25">
      <c r="I3879" s="116"/>
      <c r="J3879" s="116"/>
      <c r="K3879" s="116"/>
      <c r="L3879" s="116"/>
    </row>
    <row r="3880" spans="9:12" x14ac:dyDescent="0.25">
      <c r="I3880" s="116"/>
      <c r="J3880" s="116"/>
      <c r="K3880" s="116"/>
      <c r="L3880" s="116"/>
    </row>
    <row r="3881" spans="9:12" x14ac:dyDescent="0.25">
      <c r="I3881" s="116"/>
      <c r="J3881" s="116"/>
      <c r="K3881" s="116"/>
      <c r="L3881" s="116"/>
    </row>
    <row r="3882" spans="9:12" x14ac:dyDescent="0.25">
      <c r="I3882" s="116"/>
      <c r="J3882" s="116"/>
      <c r="K3882" s="116"/>
      <c r="L3882" s="116"/>
    </row>
    <row r="3883" spans="9:12" x14ac:dyDescent="0.25">
      <c r="I3883" s="116"/>
      <c r="J3883" s="116"/>
      <c r="K3883" s="116"/>
      <c r="L3883" s="116"/>
    </row>
    <row r="3884" spans="9:12" x14ac:dyDescent="0.25">
      <c r="I3884" s="116"/>
      <c r="J3884" s="116"/>
      <c r="K3884" s="116"/>
      <c r="L3884" s="116"/>
    </row>
    <row r="3885" spans="9:12" x14ac:dyDescent="0.25">
      <c r="I3885" s="116"/>
      <c r="J3885" s="116"/>
      <c r="K3885" s="116"/>
      <c r="L3885" s="116"/>
    </row>
    <row r="3886" spans="9:12" x14ac:dyDescent="0.25">
      <c r="I3886" s="116"/>
      <c r="J3886" s="116"/>
      <c r="K3886" s="116"/>
      <c r="L3886" s="116"/>
    </row>
    <row r="3887" spans="9:12" x14ac:dyDescent="0.25">
      <c r="I3887" s="116"/>
      <c r="J3887" s="116"/>
      <c r="K3887" s="116"/>
      <c r="L3887" s="116"/>
    </row>
    <row r="3888" spans="9:12" x14ac:dyDescent="0.25">
      <c r="I3888" s="116"/>
      <c r="J3888" s="116"/>
      <c r="K3888" s="116"/>
      <c r="L3888" s="116"/>
    </row>
    <row r="3889" spans="9:12" x14ac:dyDescent="0.25">
      <c r="I3889" s="116"/>
      <c r="J3889" s="116"/>
      <c r="K3889" s="116"/>
      <c r="L3889" s="116"/>
    </row>
    <row r="3890" spans="9:12" x14ac:dyDescent="0.25">
      <c r="I3890" s="116"/>
      <c r="J3890" s="116"/>
      <c r="K3890" s="116"/>
      <c r="L3890" s="116"/>
    </row>
    <row r="3891" spans="9:12" x14ac:dyDescent="0.25">
      <c r="I3891" s="116"/>
      <c r="J3891" s="116"/>
      <c r="K3891" s="116"/>
      <c r="L3891" s="116"/>
    </row>
    <row r="3892" spans="9:12" x14ac:dyDescent="0.25">
      <c r="I3892" s="116"/>
      <c r="J3892" s="116"/>
      <c r="K3892" s="116"/>
      <c r="L3892" s="116"/>
    </row>
    <row r="3893" spans="9:12" x14ac:dyDescent="0.25">
      <c r="I3893" s="116"/>
      <c r="J3893" s="116"/>
      <c r="K3893" s="116"/>
      <c r="L3893" s="116"/>
    </row>
    <row r="3894" spans="9:12" x14ac:dyDescent="0.25">
      <c r="I3894" s="116"/>
      <c r="J3894" s="116"/>
      <c r="K3894" s="116"/>
      <c r="L3894" s="116"/>
    </row>
    <row r="3895" spans="9:12" x14ac:dyDescent="0.25">
      <c r="I3895" s="116"/>
      <c r="J3895" s="116"/>
      <c r="K3895" s="116"/>
      <c r="L3895" s="116"/>
    </row>
    <row r="3896" spans="9:12" x14ac:dyDescent="0.25">
      <c r="I3896" s="116"/>
      <c r="J3896" s="116"/>
      <c r="K3896" s="116"/>
      <c r="L3896" s="116"/>
    </row>
    <row r="3897" spans="9:12" x14ac:dyDescent="0.25">
      <c r="I3897" s="116"/>
      <c r="J3897" s="116"/>
      <c r="K3897" s="116"/>
      <c r="L3897" s="116"/>
    </row>
    <row r="3898" spans="9:12" x14ac:dyDescent="0.25">
      <c r="I3898" s="116"/>
      <c r="J3898" s="116"/>
      <c r="K3898" s="116"/>
      <c r="L3898" s="116"/>
    </row>
    <row r="3899" spans="9:12" x14ac:dyDescent="0.25">
      <c r="I3899" s="116"/>
      <c r="J3899" s="116"/>
      <c r="K3899" s="116"/>
      <c r="L3899" s="116"/>
    </row>
    <row r="3900" spans="9:12" x14ac:dyDescent="0.25">
      <c r="I3900" s="116"/>
      <c r="J3900" s="116"/>
      <c r="K3900" s="116"/>
      <c r="L3900" s="116"/>
    </row>
    <row r="3901" spans="9:12" x14ac:dyDescent="0.25">
      <c r="I3901" s="116"/>
      <c r="J3901" s="116"/>
      <c r="K3901" s="116"/>
      <c r="L3901" s="116"/>
    </row>
    <row r="3902" spans="9:12" x14ac:dyDescent="0.25">
      <c r="I3902" s="116"/>
      <c r="J3902" s="116"/>
      <c r="K3902" s="116"/>
      <c r="L3902" s="116"/>
    </row>
    <row r="3903" spans="9:12" x14ac:dyDescent="0.25">
      <c r="I3903" s="116"/>
      <c r="J3903" s="116"/>
      <c r="K3903" s="116"/>
      <c r="L3903" s="116"/>
    </row>
    <row r="3904" spans="9:12" x14ac:dyDescent="0.25">
      <c r="I3904" s="116"/>
      <c r="J3904" s="116"/>
      <c r="K3904" s="116"/>
      <c r="L3904" s="116"/>
    </row>
    <row r="3905" spans="9:12" x14ac:dyDescent="0.25">
      <c r="I3905" s="116"/>
      <c r="J3905" s="116"/>
      <c r="K3905" s="116"/>
      <c r="L3905" s="116"/>
    </row>
    <row r="3906" spans="9:12" x14ac:dyDescent="0.25">
      <c r="I3906" s="116"/>
      <c r="J3906" s="116"/>
      <c r="K3906" s="116"/>
      <c r="L3906" s="116"/>
    </row>
    <row r="3907" spans="9:12" x14ac:dyDescent="0.25">
      <c r="I3907" s="116"/>
      <c r="J3907" s="116"/>
      <c r="K3907" s="116"/>
      <c r="L3907" s="116"/>
    </row>
    <row r="3908" spans="9:12" x14ac:dyDescent="0.25">
      <c r="I3908" s="116"/>
      <c r="J3908" s="116"/>
      <c r="K3908" s="116"/>
      <c r="L3908" s="116"/>
    </row>
    <row r="3909" spans="9:12" x14ac:dyDescent="0.25">
      <c r="I3909" s="116"/>
      <c r="J3909" s="116"/>
      <c r="K3909" s="116"/>
      <c r="L3909" s="116"/>
    </row>
    <row r="3910" spans="9:12" x14ac:dyDescent="0.25">
      <c r="I3910" s="116"/>
      <c r="J3910" s="116"/>
      <c r="K3910" s="116"/>
      <c r="L3910" s="116"/>
    </row>
    <row r="3911" spans="9:12" x14ac:dyDescent="0.25">
      <c r="I3911" s="116"/>
      <c r="J3911" s="116"/>
      <c r="K3911" s="116"/>
      <c r="L3911" s="116"/>
    </row>
    <row r="3912" spans="9:12" x14ac:dyDescent="0.25">
      <c r="I3912" s="116"/>
      <c r="J3912" s="116"/>
      <c r="K3912" s="116"/>
      <c r="L3912" s="116"/>
    </row>
    <row r="3913" spans="9:12" x14ac:dyDescent="0.25">
      <c r="I3913" s="116"/>
      <c r="J3913" s="116"/>
      <c r="K3913" s="116"/>
      <c r="L3913" s="116"/>
    </row>
    <row r="3914" spans="9:12" x14ac:dyDescent="0.25">
      <c r="I3914" s="116"/>
      <c r="J3914" s="116"/>
      <c r="K3914" s="116"/>
      <c r="L3914" s="116"/>
    </row>
    <row r="3915" spans="9:12" x14ac:dyDescent="0.25">
      <c r="I3915" s="116"/>
      <c r="J3915" s="116"/>
      <c r="K3915" s="116"/>
      <c r="L3915" s="116"/>
    </row>
    <row r="3916" spans="9:12" x14ac:dyDescent="0.25">
      <c r="I3916" s="116"/>
      <c r="J3916" s="116"/>
      <c r="K3916" s="116"/>
      <c r="L3916" s="116"/>
    </row>
    <row r="3917" spans="9:12" x14ac:dyDescent="0.25">
      <c r="I3917" s="116"/>
      <c r="J3917" s="116"/>
      <c r="K3917" s="116"/>
      <c r="L3917" s="116"/>
    </row>
    <row r="3918" spans="9:12" x14ac:dyDescent="0.25">
      <c r="I3918" s="116"/>
      <c r="J3918" s="116"/>
      <c r="K3918" s="116"/>
      <c r="L3918" s="116"/>
    </row>
    <row r="3919" spans="9:12" x14ac:dyDescent="0.25">
      <c r="I3919" s="116"/>
      <c r="J3919" s="116"/>
      <c r="K3919" s="116"/>
      <c r="L3919" s="116"/>
    </row>
    <row r="3920" spans="9:12" x14ac:dyDescent="0.25">
      <c r="I3920" s="116"/>
      <c r="J3920" s="116"/>
      <c r="K3920" s="116"/>
      <c r="L3920" s="116"/>
    </row>
    <row r="3921" spans="9:12" x14ac:dyDescent="0.25">
      <c r="I3921" s="116"/>
      <c r="J3921" s="116"/>
      <c r="K3921" s="116"/>
      <c r="L3921" s="116"/>
    </row>
    <row r="3922" spans="9:12" x14ac:dyDescent="0.25">
      <c r="I3922" s="116"/>
      <c r="J3922" s="116"/>
      <c r="K3922" s="116"/>
      <c r="L3922" s="116"/>
    </row>
    <row r="3923" spans="9:12" x14ac:dyDescent="0.25">
      <c r="I3923" s="116"/>
      <c r="J3923" s="116"/>
      <c r="K3923" s="116"/>
      <c r="L3923" s="116"/>
    </row>
    <row r="3924" spans="9:12" x14ac:dyDescent="0.25">
      <c r="I3924" s="116"/>
      <c r="J3924" s="116"/>
      <c r="K3924" s="116"/>
      <c r="L3924" s="116"/>
    </row>
    <row r="3925" spans="9:12" x14ac:dyDescent="0.25">
      <c r="I3925" s="116"/>
      <c r="J3925" s="116"/>
      <c r="K3925" s="116"/>
      <c r="L3925" s="116"/>
    </row>
    <row r="3926" spans="9:12" x14ac:dyDescent="0.25">
      <c r="I3926" s="116"/>
      <c r="J3926" s="116"/>
      <c r="K3926" s="116"/>
      <c r="L3926" s="116"/>
    </row>
    <row r="3927" spans="9:12" x14ac:dyDescent="0.25">
      <c r="I3927" s="116"/>
      <c r="J3927" s="116"/>
      <c r="K3927" s="116"/>
      <c r="L3927" s="116"/>
    </row>
    <row r="3928" spans="9:12" x14ac:dyDescent="0.25">
      <c r="I3928" s="116"/>
      <c r="J3928" s="116"/>
      <c r="K3928" s="116"/>
      <c r="L3928" s="116"/>
    </row>
    <row r="3929" spans="9:12" x14ac:dyDescent="0.25">
      <c r="I3929" s="116"/>
      <c r="J3929" s="116"/>
      <c r="K3929" s="116"/>
      <c r="L3929" s="116"/>
    </row>
    <row r="3930" spans="9:12" x14ac:dyDescent="0.25">
      <c r="I3930" s="116"/>
      <c r="J3930" s="116"/>
      <c r="K3930" s="116"/>
      <c r="L3930" s="116"/>
    </row>
    <row r="3931" spans="9:12" x14ac:dyDescent="0.25">
      <c r="I3931" s="116"/>
      <c r="J3931" s="116"/>
      <c r="K3931" s="116"/>
      <c r="L3931" s="116"/>
    </row>
    <row r="3932" spans="9:12" x14ac:dyDescent="0.25">
      <c r="I3932" s="116"/>
      <c r="J3932" s="116"/>
      <c r="K3932" s="116"/>
      <c r="L3932" s="116"/>
    </row>
    <row r="3933" spans="9:12" x14ac:dyDescent="0.25">
      <c r="I3933" s="116"/>
      <c r="J3933" s="116"/>
      <c r="K3933" s="116"/>
      <c r="L3933" s="116"/>
    </row>
    <row r="3934" spans="9:12" x14ac:dyDescent="0.25">
      <c r="I3934" s="116"/>
      <c r="J3934" s="116"/>
      <c r="K3934" s="116"/>
      <c r="L3934" s="116"/>
    </row>
    <row r="3935" spans="9:12" x14ac:dyDescent="0.25">
      <c r="I3935" s="116"/>
      <c r="J3935" s="116"/>
      <c r="K3935" s="116"/>
      <c r="L3935" s="116"/>
    </row>
    <row r="3936" spans="9:12" x14ac:dyDescent="0.25">
      <c r="I3936" s="116"/>
      <c r="J3936" s="116"/>
      <c r="K3936" s="116"/>
      <c r="L3936" s="116"/>
    </row>
    <row r="3937" spans="9:12" x14ac:dyDescent="0.25">
      <c r="I3937" s="116"/>
      <c r="J3937" s="116"/>
      <c r="K3937" s="116"/>
      <c r="L3937" s="116"/>
    </row>
    <row r="3938" spans="9:12" x14ac:dyDescent="0.25">
      <c r="I3938" s="116"/>
      <c r="J3938" s="116"/>
      <c r="K3938" s="116"/>
      <c r="L3938" s="116"/>
    </row>
    <row r="3939" spans="9:12" x14ac:dyDescent="0.25">
      <c r="I3939" s="116"/>
      <c r="J3939" s="116"/>
      <c r="K3939" s="116"/>
      <c r="L3939" s="116"/>
    </row>
    <row r="3940" spans="9:12" x14ac:dyDescent="0.25">
      <c r="I3940" s="116"/>
      <c r="J3940" s="116"/>
      <c r="K3940" s="116"/>
      <c r="L3940" s="116"/>
    </row>
    <row r="3941" spans="9:12" x14ac:dyDescent="0.25">
      <c r="I3941" s="116"/>
      <c r="J3941" s="116"/>
      <c r="K3941" s="116"/>
      <c r="L3941" s="116"/>
    </row>
    <row r="3942" spans="9:12" x14ac:dyDescent="0.25">
      <c r="I3942" s="116"/>
      <c r="J3942" s="116"/>
      <c r="K3942" s="116"/>
      <c r="L3942" s="116"/>
    </row>
    <row r="3943" spans="9:12" x14ac:dyDescent="0.25">
      <c r="I3943" s="116"/>
      <c r="J3943" s="116"/>
      <c r="K3943" s="116"/>
      <c r="L3943" s="116"/>
    </row>
    <row r="3944" spans="9:12" x14ac:dyDescent="0.25">
      <c r="I3944" s="116"/>
      <c r="J3944" s="116"/>
      <c r="K3944" s="116"/>
      <c r="L3944" s="116"/>
    </row>
    <row r="3945" spans="9:12" x14ac:dyDescent="0.25">
      <c r="I3945" s="116"/>
      <c r="J3945" s="116"/>
      <c r="K3945" s="116"/>
      <c r="L3945" s="116"/>
    </row>
    <row r="3946" spans="9:12" x14ac:dyDescent="0.25">
      <c r="I3946" s="116"/>
      <c r="J3946" s="116"/>
      <c r="K3946" s="116"/>
      <c r="L3946" s="116"/>
    </row>
    <row r="3947" spans="9:12" x14ac:dyDescent="0.25">
      <c r="I3947" s="116"/>
      <c r="J3947" s="116"/>
      <c r="K3947" s="116"/>
      <c r="L3947" s="116"/>
    </row>
    <row r="3948" spans="9:12" x14ac:dyDescent="0.25">
      <c r="I3948" s="116"/>
      <c r="J3948" s="116"/>
      <c r="K3948" s="116"/>
      <c r="L3948" s="116"/>
    </row>
    <row r="3949" spans="9:12" x14ac:dyDescent="0.25">
      <c r="I3949" s="116"/>
      <c r="J3949" s="116"/>
      <c r="K3949" s="116"/>
      <c r="L3949" s="116"/>
    </row>
    <row r="3950" spans="9:12" x14ac:dyDescent="0.25">
      <c r="I3950" s="116"/>
      <c r="J3950" s="116"/>
      <c r="K3950" s="116"/>
      <c r="L3950" s="116"/>
    </row>
    <row r="3951" spans="9:12" x14ac:dyDescent="0.25">
      <c r="I3951" s="116"/>
      <c r="J3951" s="116"/>
      <c r="K3951" s="116"/>
      <c r="L3951" s="116"/>
    </row>
    <row r="3952" spans="9:12" x14ac:dyDescent="0.25">
      <c r="I3952" s="116"/>
      <c r="J3952" s="116"/>
      <c r="K3952" s="116"/>
      <c r="L3952" s="116"/>
    </row>
    <row r="3953" spans="9:12" x14ac:dyDescent="0.25">
      <c r="I3953" s="116"/>
      <c r="J3953" s="116"/>
      <c r="K3953" s="116"/>
      <c r="L3953" s="116"/>
    </row>
    <row r="3954" spans="9:12" x14ac:dyDescent="0.25">
      <c r="I3954" s="116"/>
      <c r="J3954" s="116"/>
      <c r="K3954" s="116"/>
      <c r="L3954" s="116"/>
    </row>
    <row r="3955" spans="9:12" x14ac:dyDescent="0.25">
      <c r="I3955" s="116"/>
      <c r="J3955" s="116"/>
      <c r="K3955" s="116"/>
      <c r="L3955" s="116"/>
    </row>
    <row r="3956" spans="9:12" x14ac:dyDescent="0.25">
      <c r="I3956" s="116"/>
      <c r="J3956" s="116"/>
      <c r="K3956" s="116"/>
      <c r="L3956" s="116"/>
    </row>
    <row r="3957" spans="9:12" x14ac:dyDescent="0.25">
      <c r="I3957" s="116"/>
      <c r="J3957" s="116"/>
      <c r="K3957" s="116"/>
      <c r="L3957" s="116"/>
    </row>
    <row r="3958" spans="9:12" x14ac:dyDescent="0.25">
      <c r="I3958" s="116"/>
      <c r="J3958" s="116"/>
      <c r="K3958" s="116"/>
      <c r="L3958" s="116"/>
    </row>
    <row r="3959" spans="9:12" x14ac:dyDescent="0.25">
      <c r="I3959" s="116"/>
      <c r="J3959" s="116"/>
      <c r="K3959" s="116"/>
      <c r="L3959" s="116"/>
    </row>
    <row r="3960" spans="9:12" x14ac:dyDescent="0.25">
      <c r="I3960" s="116"/>
      <c r="J3960" s="116"/>
      <c r="K3960" s="116"/>
      <c r="L3960" s="116"/>
    </row>
    <row r="3961" spans="9:12" x14ac:dyDescent="0.25">
      <c r="I3961" s="116"/>
      <c r="J3961" s="116"/>
      <c r="K3961" s="116"/>
      <c r="L3961" s="116"/>
    </row>
    <row r="3962" spans="9:12" x14ac:dyDescent="0.25">
      <c r="I3962" s="116"/>
      <c r="J3962" s="116"/>
      <c r="K3962" s="116"/>
      <c r="L3962" s="116"/>
    </row>
    <row r="3963" spans="9:12" x14ac:dyDescent="0.25">
      <c r="I3963" s="116"/>
      <c r="J3963" s="116"/>
      <c r="K3963" s="116"/>
      <c r="L3963" s="116"/>
    </row>
    <row r="3964" spans="9:12" x14ac:dyDescent="0.25">
      <c r="I3964" s="116"/>
      <c r="J3964" s="116"/>
      <c r="K3964" s="116"/>
      <c r="L3964" s="116"/>
    </row>
    <row r="3965" spans="9:12" x14ac:dyDescent="0.25">
      <c r="I3965" s="116"/>
      <c r="J3965" s="116"/>
      <c r="K3965" s="116"/>
      <c r="L3965" s="116"/>
    </row>
    <row r="3966" spans="9:12" x14ac:dyDescent="0.25">
      <c r="I3966" s="116"/>
      <c r="J3966" s="116"/>
      <c r="K3966" s="116"/>
      <c r="L3966" s="116"/>
    </row>
    <row r="3967" spans="9:12" x14ac:dyDescent="0.25">
      <c r="I3967" s="116"/>
      <c r="J3967" s="116"/>
      <c r="K3967" s="116"/>
      <c r="L3967" s="116"/>
    </row>
    <row r="3968" spans="9:12" x14ac:dyDescent="0.25">
      <c r="I3968" s="116"/>
      <c r="J3968" s="116"/>
      <c r="K3968" s="116"/>
      <c r="L3968" s="116"/>
    </row>
    <row r="3969" spans="9:12" x14ac:dyDescent="0.25">
      <c r="I3969" s="116"/>
      <c r="J3969" s="116"/>
      <c r="K3969" s="116"/>
      <c r="L3969" s="116"/>
    </row>
    <row r="3970" spans="9:12" x14ac:dyDescent="0.25">
      <c r="I3970" s="116"/>
      <c r="J3970" s="116"/>
      <c r="K3970" s="116"/>
      <c r="L3970" s="116"/>
    </row>
    <row r="3971" spans="9:12" x14ac:dyDescent="0.25">
      <c r="I3971" s="116"/>
      <c r="J3971" s="116"/>
      <c r="K3971" s="116"/>
      <c r="L3971" s="116"/>
    </row>
    <row r="3972" spans="9:12" x14ac:dyDescent="0.25">
      <c r="I3972" s="116"/>
      <c r="J3972" s="116"/>
      <c r="K3972" s="116"/>
      <c r="L3972" s="116"/>
    </row>
    <row r="3973" spans="9:12" x14ac:dyDescent="0.25">
      <c r="I3973" s="116"/>
      <c r="J3973" s="116"/>
      <c r="K3973" s="116"/>
      <c r="L3973" s="116"/>
    </row>
    <row r="3974" spans="9:12" x14ac:dyDescent="0.25">
      <c r="I3974" s="116"/>
      <c r="J3974" s="116"/>
      <c r="K3974" s="116"/>
      <c r="L3974" s="116"/>
    </row>
    <row r="3975" spans="9:12" x14ac:dyDescent="0.25">
      <c r="I3975" s="116"/>
      <c r="J3975" s="116"/>
      <c r="K3975" s="116"/>
      <c r="L3975" s="116"/>
    </row>
    <row r="3976" spans="9:12" x14ac:dyDescent="0.25">
      <c r="I3976" s="116"/>
      <c r="J3976" s="116"/>
      <c r="K3976" s="116"/>
      <c r="L3976" s="116"/>
    </row>
    <row r="3977" spans="9:12" x14ac:dyDescent="0.25">
      <c r="I3977" s="116"/>
      <c r="J3977" s="116"/>
      <c r="K3977" s="116"/>
      <c r="L3977" s="116"/>
    </row>
    <row r="3978" spans="9:12" x14ac:dyDescent="0.25">
      <c r="I3978" s="116"/>
      <c r="J3978" s="116"/>
      <c r="K3978" s="116"/>
      <c r="L3978" s="116"/>
    </row>
    <row r="3979" spans="9:12" x14ac:dyDescent="0.25">
      <c r="I3979" s="116"/>
      <c r="J3979" s="116"/>
      <c r="K3979" s="116"/>
      <c r="L3979" s="116"/>
    </row>
    <row r="3980" spans="9:12" x14ac:dyDescent="0.25">
      <c r="I3980" s="116"/>
      <c r="J3980" s="116"/>
      <c r="K3980" s="116"/>
      <c r="L3980" s="116"/>
    </row>
    <row r="3981" spans="9:12" x14ac:dyDescent="0.25">
      <c r="I3981" s="116"/>
      <c r="J3981" s="116"/>
      <c r="K3981" s="116"/>
      <c r="L3981" s="116"/>
    </row>
    <row r="3982" spans="9:12" x14ac:dyDescent="0.25">
      <c r="I3982" s="116"/>
      <c r="J3982" s="116"/>
      <c r="K3982" s="116"/>
      <c r="L3982" s="116"/>
    </row>
    <row r="3983" spans="9:12" x14ac:dyDescent="0.25">
      <c r="I3983" s="116"/>
      <c r="J3983" s="116"/>
      <c r="K3983" s="116"/>
      <c r="L3983" s="116"/>
    </row>
    <row r="3984" spans="9:12" x14ac:dyDescent="0.25">
      <c r="I3984" s="116"/>
      <c r="J3984" s="116"/>
      <c r="K3984" s="116"/>
      <c r="L3984" s="116"/>
    </row>
    <row r="3985" spans="9:12" x14ac:dyDescent="0.25">
      <c r="I3985" s="116"/>
      <c r="J3985" s="116"/>
      <c r="K3985" s="116"/>
      <c r="L3985" s="116"/>
    </row>
    <row r="3986" spans="9:12" x14ac:dyDescent="0.25">
      <c r="I3986" s="116"/>
      <c r="J3986" s="116"/>
      <c r="K3986" s="116"/>
      <c r="L3986" s="116"/>
    </row>
    <row r="3987" spans="9:12" x14ac:dyDescent="0.25">
      <c r="I3987" s="116"/>
      <c r="J3987" s="116"/>
      <c r="K3987" s="116"/>
      <c r="L3987" s="116"/>
    </row>
    <row r="3988" spans="9:12" x14ac:dyDescent="0.25">
      <c r="I3988" s="116"/>
      <c r="J3988" s="116"/>
      <c r="K3988" s="116"/>
      <c r="L3988" s="116"/>
    </row>
    <row r="3989" spans="9:12" x14ac:dyDescent="0.25">
      <c r="I3989" s="116"/>
      <c r="J3989" s="116"/>
      <c r="K3989" s="116"/>
      <c r="L3989" s="116"/>
    </row>
    <row r="3990" spans="9:12" x14ac:dyDescent="0.25">
      <c r="I3990" s="116"/>
      <c r="J3990" s="116"/>
      <c r="K3990" s="116"/>
      <c r="L3990" s="116"/>
    </row>
    <row r="3991" spans="9:12" x14ac:dyDescent="0.25">
      <c r="I3991" s="116"/>
      <c r="J3991" s="116"/>
      <c r="K3991" s="116"/>
      <c r="L3991" s="116"/>
    </row>
    <row r="3992" spans="9:12" x14ac:dyDescent="0.25">
      <c r="I3992" s="116"/>
      <c r="J3992" s="116"/>
      <c r="K3992" s="116"/>
      <c r="L3992" s="116"/>
    </row>
    <row r="3993" spans="9:12" x14ac:dyDescent="0.25">
      <c r="I3993" s="116"/>
      <c r="J3993" s="116"/>
      <c r="K3993" s="116"/>
      <c r="L3993" s="116"/>
    </row>
    <row r="3994" spans="9:12" x14ac:dyDescent="0.25">
      <c r="I3994" s="116"/>
      <c r="J3994" s="116"/>
      <c r="K3994" s="116"/>
      <c r="L3994" s="116"/>
    </row>
    <row r="3995" spans="9:12" x14ac:dyDescent="0.25">
      <c r="I3995" s="116"/>
      <c r="J3995" s="116"/>
      <c r="K3995" s="116"/>
      <c r="L3995" s="116"/>
    </row>
    <row r="3996" spans="9:12" x14ac:dyDescent="0.25">
      <c r="I3996" s="116"/>
      <c r="J3996" s="116"/>
      <c r="K3996" s="116"/>
      <c r="L3996" s="116"/>
    </row>
    <row r="3997" spans="9:12" x14ac:dyDescent="0.25">
      <c r="I3997" s="116"/>
      <c r="J3997" s="116"/>
      <c r="K3997" s="116"/>
      <c r="L3997" s="116"/>
    </row>
    <row r="3998" spans="9:12" x14ac:dyDescent="0.25">
      <c r="I3998" s="116"/>
      <c r="J3998" s="116"/>
      <c r="K3998" s="116"/>
      <c r="L3998" s="116"/>
    </row>
    <row r="3999" spans="9:12" x14ac:dyDescent="0.25">
      <c r="I3999" s="116"/>
      <c r="J3999" s="116"/>
      <c r="K3999" s="116"/>
      <c r="L3999" s="116"/>
    </row>
    <row r="4000" spans="9:12" x14ac:dyDescent="0.25">
      <c r="I4000" s="116"/>
      <c r="J4000" s="116"/>
      <c r="K4000" s="116"/>
      <c r="L4000" s="116"/>
    </row>
    <row r="4001" spans="9:12" x14ac:dyDescent="0.25">
      <c r="I4001" s="116"/>
      <c r="J4001" s="116"/>
      <c r="K4001" s="116"/>
      <c r="L4001" s="116"/>
    </row>
    <row r="4002" spans="9:12" x14ac:dyDescent="0.25">
      <c r="I4002" s="116"/>
      <c r="J4002" s="116"/>
      <c r="K4002" s="116"/>
      <c r="L4002" s="116"/>
    </row>
    <row r="4003" spans="9:12" x14ac:dyDescent="0.25">
      <c r="I4003" s="116"/>
      <c r="J4003" s="116"/>
      <c r="K4003" s="116"/>
      <c r="L4003" s="116"/>
    </row>
    <row r="4004" spans="9:12" x14ac:dyDescent="0.25">
      <c r="I4004" s="116"/>
      <c r="J4004" s="116"/>
      <c r="K4004" s="116"/>
      <c r="L4004" s="116"/>
    </row>
    <row r="4005" spans="9:12" x14ac:dyDescent="0.25">
      <c r="I4005" s="116"/>
      <c r="J4005" s="116"/>
      <c r="K4005" s="116"/>
      <c r="L4005" s="116"/>
    </row>
    <row r="4006" spans="9:12" x14ac:dyDescent="0.25">
      <c r="I4006" s="116"/>
      <c r="J4006" s="116"/>
      <c r="K4006" s="116"/>
      <c r="L4006" s="116"/>
    </row>
    <row r="4007" spans="9:12" x14ac:dyDescent="0.25">
      <c r="I4007" s="116"/>
      <c r="J4007" s="116"/>
      <c r="K4007" s="116"/>
      <c r="L4007" s="116"/>
    </row>
    <row r="4008" spans="9:12" x14ac:dyDescent="0.25">
      <c r="I4008" s="116"/>
      <c r="J4008" s="116"/>
      <c r="K4008" s="116"/>
      <c r="L4008" s="116"/>
    </row>
    <row r="4009" spans="9:12" x14ac:dyDescent="0.25">
      <c r="I4009" s="116"/>
      <c r="J4009" s="116"/>
      <c r="K4009" s="116"/>
      <c r="L4009" s="116"/>
    </row>
    <row r="4010" spans="9:12" x14ac:dyDescent="0.25">
      <c r="I4010" s="116"/>
      <c r="J4010" s="116"/>
      <c r="K4010" s="116"/>
      <c r="L4010" s="116"/>
    </row>
    <row r="4011" spans="9:12" x14ac:dyDescent="0.25">
      <c r="I4011" s="116"/>
      <c r="J4011" s="116"/>
      <c r="K4011" s="116"/>
      <c r="L4011" s="116"/>
    </row>
    <row r="4012" spans="9:12" x14ac:dyDescent="0.25">
      <c r="I4012" s="116"/>
      <c r="J4012" s="116"/>
      <c r="K4012" s="116"/>
      <c r="L4012" s="116"/>
    </row>
    <row r="4013" spans="9:12" x14ac:dyDescent="0.25">
      <c r="I4013" s="116"/>
      <c r="J4013" s="116"/>
      <c r="K4013" s="116"/>
      <c r="L4013" s="116"/>
    </row>
    <row r="4014" spans="9:12" x14ac:dyDescent="0.25">
      <c r="I4014" s="116"/>
      <c r="J4014" s="116"/>
      <c r="K4014" s="116"/>
      <c r="L4014" s="116"/>
    </row>
    <row r="4015" spans="9:12" x14ac:dyDescent="0.25">
      <c r="I4015" s="116"/>
      <c r="J4015" s="116"/>
      <c r="K4015" s="116"/>
      <c r="L4015" s="116"/>
    </row>
    <row r="4016" spans="9:12" x14ac:dyDescent="0.25">
      <c r="I4016" s="116"/>
      <c r="J4016" s="116"/>
      <c r="K4016" s="116"/>
      <c r="L4016" s="116"/>
    </row>
    <row r="4017" spans="9:12" x14ac:dyDescent="0.25">
      <c r="I4017" s="116"/>
      <c r="J4017" s="116"/>
      <c r="K4017" s="116"/>
      <c r="L4017" s="116"/>
    </row>
    <row r="4018" spans="9:12" x14ac:dyDescent="0.25">
      <c r="I4018" s="116"/>
      <c r="J4018" s="116"/>
      <c r="K4018" s="116"/>
      <c r="L4018" s="116"/>
    </row>
    <row r="4019" spans="9:12" x14ac:dyDescent="0.25">
      <c r="I4019" s="116"/>
      <c r="J4019" s="116"/>
      <c r="K4019" s="116"/>
      <c r="L4019" s="116"/>
    </row>
    <row r="4020" spans="9:12" x14ac:dyDescent="0.25">
      <c r="I4020" s="116"/>
      <c r="J4020" s="116"/>
      <c r="K4020" s="116"/>
      <c r="L4020" s="116"/>
    </row>
    <row r="4021" spans="9:12" x14ac:dyDescent="0.25">
      <c r="I4021" s="116"/>
      <c r="J4021" s="116"/>
      <c r="K4021" s="116"/>
      <c r="L4021" s="116"/>
    </row>
    <row r="4022" spans="9:12" x14ac:dyDescent="0.25">
      <c r="I4022" s="116"/>
      <c r="J4022" s="116"/>
      <c r="K4022" s="116"/>
      <c r="L4022" s="116"/>
    </row>
    <row r="4023" spans="9:12" x14ac:dyDescent="0.25">
      <c r="I4023" s="116"/>
      <c r="J4023" s="116"/>
      <c r="K4023" s="116"/>
      <c r="L4023" s="116"/>
    </row>
    <row r="4024" spans="9:12" x14ac:dyDescent="0.25">
      <c r="I4024" s="116"/>
      <c r="J4024" s="116"/>
      <c r="K4024" s="116"/>
      <c r="L4024" s="116"/>
    </row>
    <row r="4025" spans="9:12" x14ac:dyDescent="0.25">
      <c r="I4025" s="116"/>
      <c r="J4025" s="116"/>
      <c r="K4025" s="116"/>
      <c r="L4025" s="116"/>
    </row>
    <row r="4026" spans="9:12" x14ac:dyDescent="0.25">
      <c r="I4026" s="116"/>
      <c r="J4026" s="116"/>
      <c r="K4026" s="116"/>
      <c r="L4026" s="116"/>
    </row>
    <row r="4027" spans="9:12" x14ac:dyDescent="0.25">
      <c r="I4027" s="116"/>
      <c r="J4027" s="116"/>
      <c r="K4027" s="116"/>
      <c r="L4027" s="116"/>
    </row>
    <row r="4028" spans="9:12" x14ac:dyDescent="0.25">
      <c r="I4028" s="116"/>
      <c r="J4028" s="116"/>
      <c r="K4028" s="116"/>
      <c r="L4028" s="116"/>
    </row>
    <row r="4029" spans="9:12" x14ac:dyDescent="0.25">
      <c r="I4029" s="116"/>
      <c r="J4029" s="116"/>
      <c r="K4029" s="116"/>
      <c r="L4029" s="116"/>
    </row>
    <row r="4030" spans="9:12" x14ac:dyDescent="0.25">
      <c r="I4030" s="116"/>
      <c r="J4030" s="116"/>
      <c r="K4030" s="116"/>
      <c r="L4030" s="116"/>
    </row>
    <row r="4031" spans="9:12" x14ac:dyDescent="0.25">
      <c r="I4031" s="116"/>
      <c r="J4031" s="116"/>
      <c r="K4031" s="116"/>
      <c r="L4031" s="116"/>
    </row>
    <row r="4032" spans="9:12" x14ac:dyDescent="0.25">
      <c r="I4032" s="116"/>
      <c r="J4032" s="116"/>
      <c r="K4032" s="116"/>
      <c r="L4032" s="116"/>
    </row>
    <row r="4033" spans="9:12" x14ac:dyDescent="0.25">
      <c r="I4033" s="116"/>
      <c r="J4033" s="116"/>
      <c r="K4033" s="116"/>
      <c r="L4033" s="116"/>
    </row>
    <row r="4034" spans="9:12" x14ac:dyDescent="0.25">
      <c r="I4034" s="116"/>
      <c r="J4034" s="116"/>
      <c r="K4034" s="116"/>
      <c r="L4034" s="116"/>
    </row>
    <row r="4035" spans="9:12" x14ac:dyDescent="0.25">
      <c r="I4035" s="116"/>
      <c r="J4035" s="116"/>
      <c r="K4035" s="116"/>
      <c r="L4035" s="116"/>
    </row>
    <row r="4036" spans="9:12" x14ac:dyDescent="0.25">
      <c r="I4036" s="116"/>
      <c r="J4036" s="116"/>
      <c r="K4036" s="116"/>
      <c r="L4036" s="116"/>
    </row>
    <row r="4037" spans="9:12" x14ac:dyDescent="0.25">
      <c r="I4037" s="116"/>
      <c r="J4037" s="116"/>
      <c r="K4037" s="116"/>
      <c r="L4037" s="116"/>
    </row>
    <row r="4038" spans="9:12" x14ac:dyDescent="0.25">
      <c r="I4038" s="116"/>
      <c r="J4038" s="116"/>
      <c r="K4038" s="116"/>
      <c r="L4038" s="116"/>
    </row>
    <row r="4039" spans="9:12" x14ac:dyDescent="0.25">
      <c r="I4039" s="116"/>
      <c r="J4039" s="116"/>
      <c r="K4039" s="116"/>
      <c r="L4039" s="116"/>
    </row>
    <row r="4040" spans="9:12" x14ac:dyDescent="0.25">
      <c r="I4040" s="116"/>
      <c r="J4040" s="116"/>
      <c r="K4040" s="116"/>
      <c r="L4040" s="116"/>
    </row>
    <row r="4041" spans="9:12" x14ac:dyDescent="0.25">
      <c r="I4041" s="116"/>
      <c r="J4041" s="116"/>
      <c r="K4041" s="116"/>
      <c r="L4041" s="116"/>
    </row>
    <row r="4042" spans="9:12" x14ac:dyDescent="0.25">
      <c r="I4042" s="116"/>
      <c r="J4042" s="116"/>
      <c r="K4042" s="116"/>
      <c r="L4042" s="116"/>
    </row>
    <row r="4043" spans="9:12" x14ac:dyDescent="0.25">
      <c r="I4043" s="116"/>
      <c r="J4043" s="116"/>
      <c r="K4043" s="116"/>
      <c r="L4043" s="116"/>
    </row>
    <row r="4044" spans="9:12" x14ac:dyDescent="0.25">
      <c r="I4044" s="116"/>
      <c r="J4044" s="116"/>
      <c r="K4044" s="116"/>
      <c r="L4044" s="116"/>
    </row>
    <row r="4045" spans="9:12" x14ac:dyDescent="0.25">
      <c r="I4045" s="116"/>
      <c r="J4045" s="116"/>
      <c r="K4045" s="116"/>
      <c r="L4045" s="116"/>
    </row>
    <row r="4046" spans="9:12" x14ac:dyDescent="0.25">
      <c r="I4046" s="116"/>
      <c r="J4046" s="116"/>
      <c r="K4046" s="116"/>
      <c r="L4046" s="116"/>
    </row>
    <row r="4047" spans="9:12" x14ac:dyDescent="0.25">
      <c r="I4047" s="116"/>
      <c r="J4047" s="116"/>
      <c r="K4047" s="116"/>
      <c r="L4047" s="116"/>
    </row>
    <row r="4048" spans="9:12" x14ac:dyDescent="0.25">
      <c r="I4048" s="116"/>
      <c r="J4048" s="116"/>
      <c r="K4048" s="116"/>
      <c r="L4048" s="116"/>
    </row>
    <row r="4049" spans="9:12" x14ac:dyDescent="0.25">
      <c r="I4049" s="116"/>
      <c r="J4049" s="116"/>
      <c r="K4049" s="116"/>
      <c r="L4049" s="116"/>
    </row>
    <row r="4050" spans="9:12" x14ac:dyDescent="0.25">
      <c r="I4050" s="116"/>
      <c r="J4050" s="116"/>
      <c r="K4050" s="116"/>
      <c r="L4050" s="116"/>
    </row>
    <row r="4051" spans="9:12" x14ac:dyDescent="0.25">
      <c r="I4051" s="116"/>
      <c r="J4051" s="116"/>
      <c r="K4051" s="116"/>
      <c r="L4051" s="116"/>
    </row>
    <row r="4052" spans="9:12" x14ac:dyDescent="0.25">
      <c r="I4052" s="116"/>
      <c r="J4052" s="116"/>
      <c r="K4052" s="116"/>
      <c r="L4052" s="116"/>
    </row>
    <row r="4053" spans="9:12" x14ac:dyDescent="0.25">
      <c r="I4053" s="116"/>
      <c r="J4053" s="116"/>
      <c r="K4053" s="116"/>
      <c r="L4053" s="116"/>
    </row>
    <row r="4054" spans="9:12" x14ac:dyDescent="0.25">
      <c r="I4054" s="116"/>
      <c r="J4054" s="116"/>
      <c r="K4054" s="116"/>
      <c r="L4054" s="116"/>
    </row>
    <row r="4055" spans="9:12" x14ac:dyDescent="0.25">
      <c r="I4055" s="116"/>
      <c r="J4055" s="116"/>
      <c r="K4055" s="116"/>
      <c r="L4055" s="116"/>
    </row>
    <row r="4056" spans="9:12" x14ac:dyDescent="0.25">
      <c r="I4056" s="116"/>
      <c r="J4056" s="116"/>
      <c r="K4056" s="116"/>
      <c r="L4056" s="116"/>
    </row>
    <row r="4057" spans="9:12" x14ac:dyDescent="0.25">
      <c r="I4057" s="116"/>
      <c r="J4057" s="116"/>
      <c r="K4057" s="116"/>
      <c r="L4057" s="116"/>
    </row>
    <row r="4058" spans="9:12" x14ac:dyDescent="0.25">
      <c r="I4058" s="116"/>
      <c r="J4058" s="116"/>
      <c r="K4058" s="116"/>
      <c r="L4058" s="116"/>
    </row>
    <row r="4059" spans="9:12" x14ac:dyDescent="0.25">
      <c r="I4059" s="116"/>
      <c r="J4059" s="116"/>
      <c r="K4059" s="116"/>
      <c r="L4059" s="116"/>
    </row>
    <row r="4060" spans="9:12" x14ac:dyDescent="0.25">
      <c r="I4060" s="116"/>
      <c r="J4060" s="116"/>
      <c r="K4060" s="116"/>
      <c r="L4060" s="116"/>
    </row>
    <row r="4061" spans="9:12" x14ac:dyDescent="0.25">
      <c r="I4061" s="116"/>
      <c r="J4061" s="116"/>
      <c r="K4061" s="116"/>
      <c r="L4061" s="116"/>
    </row>
    <row r="4062" spans="9:12" x14ac:dyDescent="0.25">
      <c r="I4062" s="116"/>
      <c r="J4062" s="116"/>
      <c r="K4062" s="116"/>
      <c r="L4062" s="116"/>
    </row>
    <row r="4063" spans="9:12" x14ac:dyDescent="0.25">
      <c r="I4063" s="116"/>
      <c r="J4063" s="116"/>
      <c r="K4063" s="116"/>
      <c r="L4063" s="116"/>
    </row>
    <row r="4064" spans="9:12" x14ac:dyDescent="0.25">
      <c r="I4064" s="116"/>
      <c r="J4064" s="116"/>
      <c r="K4064" s="116"/>
      <c r="L4064" s="116"/>
    </row>
    <row r="4065" spans="9:12" x14ac:dyDescent="0.25">
      <c r="I4065" s="116"/>
      <c r="J4065" s="116"/>
      <c r="K4065" s="116"/>
      <c r="L4065" s="116"/>
    </row>
    <row r="4066" spans="9:12" x14ac:dyDescent="0.25">
      <c r="I4066" s="116"/>
      <c r="J4066" s="116"/>
      <c r="K4066" s="116"/>
      <c r="L4066" s="116"/>
    </row>
    <row r="4067" spans="9:12" x14ac:dyDescent="0.25">
      <c r="I4067" s="116"/>
      <c r="J4067" s="116"/>
      <c r="K4067" s="116"/>
      <c r="L4067" s="116"/>
    </row>
    <row r="4068" spans="9:12" x14ac:dyDescent="0.25">
      <c r="I4068" s="116"/>
      <c r="J4068" s="116"/>
      <c r="K4068" s="116"/>
      <c r="L4068" s="116"/>
    </row>
    <row r="4069" spans="9:12" x14ac:dyDescent="0.25">
      <c r="I4069" s="116"/>
      <c r="J4069" s="116"/>
      <c r="K4069" s="116"/>
      <c r="L4069" s="116"/>
    </row>
    <row r="4070" spans="9:12" x14ac:dyDescent="0.25">
      <c r="I4070" s="116"/>
      <c r="J4070" s="116"/>
      <c r="K4070" s="116"/>
      <c r="L4070" s="116"/>
    </row>
    <row r="4071" spans="9:12" x14ac:dyDescent="0.25">
      <c r="I4071" s="116"/>
      <c r="J4071" s="116"/>
      <c r="K4071" s="116"/>
      <c r="L4071" s="116"/>
    </row>
    <row r="4072" spans="9:12" x14ac:dyDescent="0.25">
      <c r="I4072" s="116"/>
      <c r="J4072" s="116"/>
      <c r="K4072" s="116"/>
      <c r="L4072" s="116"/>
    </row>
    <row r="4073" spans="9:12" x14ac:dyDescent="0.25">
      <c r="I4073" s="116"/>
      <c r="J4073" s="116"/>
      <c r="K4073" s="116"/>
      <c r="L4073" s="116"/>
    </row>
    <row r="4074" spans="9:12" x14ac:dyDescent="0.25">
      <c r="I4074" s="116"/>
      <c r="J4074" s="116"/>
      <c r="K4074" s="116"/>
      <c r="L4074" s="116"/>
    </row>
    <row r="4075" spans="9:12" x14ac:dyDescent="0.25">
      <c r="I4075" s="116"/>
      <c r="J4075" s="116"/>
      <c r="K4075" s="116"/>
      <c r="L4075" s="116"/>
    </row>
    <row r="4076" spans="9:12" x14ac:dyDescent="0.25">
      <c r="I4076" s="116"/>
      <c r="J4076" s="116"/>
      <c r="K4076" s="116"/>
      <c r="L4076" s="116"/>
    </row>
    <row r="4077" spans="9:12" x14ac:dyDescent="0.25">
      <c r="I4077" s="116"/>
      <c r="J4077" s="116"/>
      <c r="K4077" s="116"/>
      <c r="L4077" s="116"/>
    </row>
    <row r="4078" spans="9:12" x14ac:dyDescent="0.25">
      <c r="I4078" s="116"/>
      <c r="J4078" s="116"/>
      <c r="K4078" s="116"/>
      <c r="L4078" s="116"/>
    </row>
    <row r="4079" spans="9:12" x14ac:dyDescent="0.25">
      <c r="I4079" s="116"/>
      <c r="J4079" s="116"/>
      <c r="K4079" s="116"/>
      <c r="L4079" s="116"/>
    </row>
    <row r="4080" spans="9:12" x14ac:dyDescent="0.25">
      <c r="I4080" s="116"/>
      <c r="J4080" s="116"/>
      <c r="K4080" s="116"/>
      <c r="L4080" s="116"/>
    </row>
    <row r="4081" spans="9:12" x14ac:dyDescent="0.25">
      <c r="I4081" s="116"/>
      <c r="J4081" s="116"/>
      <c r="K4081" s="116"/>
      <c r="L4081" s="116"/>
    </row>
    <row r="4082" spans="9:12" x14ac:dyDescent="0.25">
      <c r="I4082" s="116"/>
      <c r="J4082" s="116"/>
      <c r="K4082" s="116"/>
      <c r="L4082" s="116"/>
    </row>
    <row r="4083" spans="9:12" x14ac:dyDescent="0.25">
      <c r="I4083" s="116"/>
      <c r="J4083" s="116"/>
      <c r="K4083" s="116"/>
      <c r="L4083" s="116"/>
    </row>
    <row r="4084" spans="9:12" x14ac:dyDescent="0.25">
      <c r="I4084" s="116"/>
      <c r="J4084" s="116"/>
      <c r="K4084" s="116"/>
      <c r="L4084" s="116"/>
    </row>
    <row r="4085" spans="9:12" x14ac:dyDescent="0.25">
      <c r="I4085" s="116"/>
      <c r="J4085" s="116"/>
      <c r="K4085" s="116"/>
      <c r="L4085" s="116"/>
    </row>
    <row r="4086" spans="9:12" x14ac:dyDescent="0.25">
      <c r="I4086" s="116"/>
      <c r="J4086" s="116"/>
      <c r="K4086" s="116"/>
      <c r="L4086" s="116"/>
    </row>
    <row r="4087" spans="9:12" x14ac:dyDescent="0.25">
      <c r="I4087" s="116"/>
      <c r="J4087" s="116"/>
      <c r="K4087" s="116"/>
      <c r="L4087" s="116"/>
    </row>
    <row r="4088" spans="9:12" x14ac:dyDescent="0.25">
      <c r="I4088" s="116"/>
      <c r="J4088" s="116"/>
      <c r="K4088" s="116"/>
      <c r="L4088" s="116"/>
    </row>
    <row r="4089" spans="9:12" x14ac:dyDescent="0.25">
      <c r="I4089" s="116"/>
      <c r="J4089" s="116"/>
      <c r="K4089" s="116"/>
      <c r="L4089" s="116"/>
    </row>
    <row r="4090" spans="9:12" x14ac:dyDescent="0.25">
      <c r="I4090" s="116"/>
      <c r="J4090" s="116"/>
      <c r="K4090" s="116"/>
      <c r="L4090" s="116"/>
    </row>
    <row r="4091" spans="9:12" x14ac:dyDescent="0.25">
      <c r="I4091" s="116"/>
      <c r="J4091" s="116"/>
      <c r="K4091" s="116"/>
      <c r="L4091" s="116"/>
    </row>
    <row r="4092" spans="9:12" x14ac:dyDescent="0.25">
      <c r="I4092" s="116"/>
      <c r="J4092" s="116"/>
      <c r="K4092" s="116"/>
      <c r="L4092" s="116"/>
    </row>
    <row r="4093" spans="9:12" x14ac:dyDescent="0.25">
      <c r="I4093" s="116"/>
      <c r="J4093" s="116"/>
      <c r="K4093" s="116"/>
      <c r="L4093" s="116"/>
    </row>
    <row r="4094" spans="9:12" x14ac:dyDescent="0.25">
      <c r="I4094" s="116"/>
      <c r="J4094" s="116"/>
      <c r="K4094" s="116"/>
      <c r="L4094" s="116"/>
    </row>
    <row r="4095" spans="9:12" x14ac:dyDescent="0.25">
      <c r="I4095" s="116"/>
      <c r="J4095" s="116"/>
      <c r="K4095" s="116"/>
      <c r="L4095" s="116"/>
    </row>
    <row r="4096" spans="9:12" x14ac:dyDescent="0.25">
      <c r="I4096" s="116"/>
      <c r="J4096" s="116"/>
      <c r="K4096" s="116"/>
      <c r="L4096" s="116"/>
    </row>
    <row r="4097" spans="9:12" x14ac:dyDescent="0.25">
      <c r="I4097" s="116"/>
      <c r="J4097" s="116"/>
      <c r="K4097" s="116"/>
      <c r="L4097" s="116"/>
    </row>
    <row r="4098" spans="9:12" x14ac:dyDescent="0.25">
      <c r="I4098" s="116"/>
      <c r="J4098" s="116"/>
      <c r="K4098" s="116"/>
      <c r="L4098" s="116"/>
    </row>
    <row r="4099" spans="9:12" x14ac:dyDescent="0.25">
      <c r="I4099" s="116"/>
      <c r="J4099" s="116"/>
      <c r="K4099" s="116"/>
      <c r="L4099" s="116"/>
    </row>
    <row r="4100" spans="9:12" x14ac:dyDescent="0.25">
      <c r="I4100" s="116"/>
      <c r="J4100" s="116"/>
      <c r="K4100" s="116"/>
      <c r="L4100" s="116"/>
    </row>
    <row r="4101" spans="9:12" x14ac:dyDescent="0.25">
      <c r="I4101" s="116"/>
      <c r="J4101" s="116"/>
      <c r="K4101" s="116"/>
      <c r="L4101" s="116"/>
    </row>
    <row r="4102" spans="9:12" x14ac:dyDescent="0.25">
      <c r="I4102" s="116"/>
      <c r="J4102" s="116"/>
      <c r="K4102" s="116"/>
      <c r="L4102" s="116"/>
    </row>
    <row r="4103" spans="9:12" x14ac:dyDescent="0.25">
      <c r="I4103" s="116"/>
      <c r="J4103" s="116"/>
      <c r="K4103" s="116"/>
      <c r="L4103" s="116"/>
    </row>
    <row r="4104" spans="9:12" x14ac:dyDescent="0.25">
      <c r="I4104" s="116"/>
      <c r="J4104" s="116"/>
      <c r="K4104" s="116"/>
      <c r="L4104" s="116"/>
    </row>
    <row r="4105" spans="9:12" x14ac:dyDescent="0.25">
      <c r="I4105" s="116"/>
      <c r="J4105" s="116"/>
      <c r="K4105" s="116"/>
      <c r="L4105" s="116"/>
    </row>
    <row r="4106" spans="9:12" x14ac:dyDescent="0.25">
      <c r="I4106" s="116"/>
      <c r="J4106" s="116"/>
      <c r="K4106" s="116"/>
      <c r="L4106" s="116"/>
    </row>
    <row r="4107" spans="9:12" x14ac:dyDescent="0.25">
      <c r="I4107" s="116"/>
      <c r="J4107" s="116"/>
      <c r="K4107" s="116"/>
      <c r="L4107" s="116"/>
    </row>
    <row r="4108" spans="9:12" x14ac:dyDescent="0.25">
      <c r="I4108" s="116"/>
      <c r="J4108" s="116"/>
      <c r="K4108" s="116"/>
      <c r="L4108" s="116"/>
    </row>
    <row r="4109" spans="9:12" x14ac:dyDescent="0.25">
      <c r="I4109" s="116"/>
      <c r="J4109" s="116"/>
      <c r="K4109" s="116"/>
      <c r="L4109" s="116"/>
    </row>
    <row r="4110" spans="9:12" x14ac:dyDescent="0.25">
      <c r="I4110" s="116"/>
      <c r="J4110" s="116"/>
      <c r="K4110" s="116"/>
      <c r="L4110" s="116"/>
    </row>
    <row r="4111" spans="9:12" x14ac:dyDescent="0.25">
      <c r="I4111" s="116"/>
      <c r="J4111" s="116"/>
      <c r="K4111" s="116"/>
      <c r="L4111" s="116"/>
    </row>
    <row r="4112" spans="9:12" x14ac:dyDescent="0.25">
      <c r="I4112" s="116"/>
      <c r="J4112" s="116"/>
      <c r="K4112" s="116"/>
      <c r="L4112" s="116"/>
    </row>
    <row r="4113" spans="9:12" x14ac:dyDescent="0.25">
      <c r="I4113" s="116"/>
      <c r="J4113" s="116"/>
      <c r="K4113" s="116"/>
      <c r="L4113" s="116"/>
    </row>
    <row r="4114" spans="9:12" x14ac:dyDescent="0.25">
      <c r="I4114" s="116"/>
      <c r="J4114" s="116"/>
      <c r="K4114" s="116"/>
      <c r="L4114" s="116"/>
    </row>
    <row r="4115" spans="9:12" x14ac:dyDescent="0.25">
      <c r="I4115" s="116"/>
      <c r="J4115" s="116"/>
      <c r="K4115" s="116"/>
      <c r="L4115" s="116"/>
    </row>
    <row r="4116" spans="9:12" x14ac:dyDescent="0.25">
      <c r="I4116" s="116"/>
      <c r="J4116" s="116"/>
      <c r="K4116" s="116"/>
      <c r="L4116" s="116"/>
    </row>
    <row r="4117" spans="9:12" x14ac:dyDescent="0.25">
      <c r="I4117" s="116"/>
      <c r="J4117" s="116"/>
      <c r="K4117" s="116"/>
      <c r="L4117" s="116"/>
    </row>
    <row r="4118" spans="9:12" x14ac:dyDescent="0.25">
      <c r="I4118" s="116"/>
      <c r="J4118" s="116"/>
      <c r="K4118" s="116"/>
      <c r="L4118" s="116"/>
    </row>
    <row r="4119" spans="9:12" x14ac:dyDescent="0.25">
      <c r="I4119" s="116"/>
      <c r="J4119" s="116"/>
      <c r="K4119" s="116"/>
      <c r="L4119" s="116"/>
    </row>
    <row r="4120" spans="9:12" x14ac:dyDescent="0.25">
      <c r="I4120" s="116"/>
      <c r="J4120" s="116"/>
      <c r="K4120" s="116"/>
      <c r="L4120" s="116"/>
    </row>
    <row r="4121" spans="9:12" x14ac:dyDescent="0.25">
      <c r="I4121" s="116"/>
      <c r="J4121" s="116"/>
      <c r="K4121" s="116"/>
      <c r="L4121" s="116"/>
    </row>
    <row r="4122" spans="9:12" x14ac:dyDescent="0.25">
      <c r="I4122" s="116"/>
      <c r="J4122" s="116"/>
      <c r="K4122" s="116"/>
      <c r="L4122" s="116"/>
    </row>
    <row r="4123" spans="9:12" x14ac:dyDescent="0.25">
      <c r="I4123" s="116"/>
      <c r="J4123" s="116"/>
      <c r="K4123" s="116"/>
      <c r="L4123" s="116"/>
    </row>
    <row r="4124" spans="9:12" x14ac:dyDescent="0.25">
      <c r="I4124" s="116"/>
      <c r="J4124" s="116"/>
      <c r="K4124" s="116"/>
      <c r="L4124" s="116"/>
    </row>
    <row r="4125" spans="9:12" x14ac:dyDescent="0.25">
      <c r="I4125" s="116"/>
      <c r="J4125" s="116"/>
      <c r="K4125" s="116"/>
      <c r="L4125" s="116"/>
    </row>
    <row r="4126" spans="9:12" x14ac:dyDescent="0.25">
      <c r="I4126" s="116"/>
      <c r="J4126" s="116"/>
      <c r="K4126" s="116"/>
      <c r="L4126" s="116"/>
    </row>
    <row r="4127" spans="9:12" x14ac:dyDescent="0.25">
      <c r="I4127" s="116"/>
      <c r="J4127" s="116"/>
      <c r="K4127" s="116"/>
      <c r="L4127" s="116"/>
    </row>
    <row r="4128" spans="9:12" x14ac:dyDescent="0.25">
      <c r="I4128" s="116"/>
      <c r="J4128" s="116"/>
      <c r="K4128" s="116"/>
      <c r="L4128" s="116"/>
    </row>
    <row r="4129" spans="9:12" x14ac:dyDescent="0.25">
      <c r="I4129" s="116"/>
      <c r="J4129" s="116"/>
      <c r="K4129" s="116"/>
      <c r="L4129" s="116"/>
    </row>
    <row r="4130" spans="9:12" x14ac:dyDescent="0.25">
      <c r="I4130" s="116"/>
      <c r="J4130" s="116"/>
      <c r="K4130" s="116"/>
      <c r="L4130" s="116"/>
    </row>
    <row r="4131" spans="9:12" x14ac:dyDescent="0.25">
      <c r="I4131" s="116"/>
      <c r="J4131" s="116"/>
      <c r="K4131" s="116"/>
      <c r="L4131" s="116"/>
    </row>
    <row r="4132" spans="9:12" x14ac:dyDescent="0.25">
      <c r="I4132" s="116"/>
      <c r="J4132" s="116"/>
      <c r="K4132" s="116"/>
      <c r="L4132" s="116"/>
    </row>
    <row r="4133" spans="9:12" x14ac:dyDescent="0.25">
      <c r="I4133" s="116"/>
      <c r="J4133" s="116"/>
      <c r="K4133" s="116"/>
      <c r="L4133" s="116"/>
    </row>
    <row r="4134" spans="9:12" x14ac:dyDescent="0.25">
      <c r="I4134" s="116"/>
      <c r="J4134" s="116"/>
      <c r="K4134" s="116"/>
      <c r="L4134" s="116"/>
    </row>
    <row r="4135" spans="9:12" x14ac:dyDescent="0.25">
      <c r="I4135" s="116"/>
      <c r="J4135" s="116"/>
      <c r="K4135" s="116"/>
      <c r="L4135" s="116"/>
    </row>
    <row r="4136" spans="9:12" x14ac:dyDescent="0.25">
      <c r="I4136" s="116"/>
      <c r="J4136" s="116"/>
      <c r="K4136" s="116"/>
      <c r="L4136" s="116"/>
    </row>
    <row r="4137" spans="9:12" x14ac:dyDescent="0.25">
      <c r="I4137" s="116"/>
      <c r="J4137" s="116"/>
      <c r="K4137" s="116"/>
      <c r="L4137" s="116"/>
    </row>
    <row r="4138" spans="9:12" x14ac:dyDescent="0.25">
      <c r="I4138" s="116"/>
      <c r="J4138" s="116"/>
      <c r="K4138" s="116"/>
      <c r="L4138" s="116"/>
    </row>
    <row r="4139" spans="9:12" x14ac:dyDescent="0.25">
      <c r="I4139" s="116"/>
      <c r="J4139" s="116"/>
      <c r="K4139" s="116"/>
      <c r="L4139" s="116"/>
    </row>
    <row r="4140" spans="9:12" x14ac:dyDescent="0.25">
      <c r="I4140" s="116"/>
      <c r="J4140" s="116"/>
      <c r="K4140" s="116"/>
      <c r="L4140" s="116"/>
    </row>
    <row r="4141" spans="9:12" x14ac:dyDescent="0.25">
      <c r="I4141" s="116"/>
      <c r="J4141" s="116"/>
      <c r="K4141" s="116"/>
      <c r="L4141" s="116"/>
    </row>
    <row r="4142" spans="9:12" x14ac:dyDescent="0.25">
      <c r="I4142" s="116"/>
      <c r="J4142" s="116"/>
      <c r="K4142" s="116"/>
      <c r="L4142" s="116"/>
    </row>
    <row r="4143" spans="9:12" x14ac:dyDescent="0.25">
      <c r="I4143" s="116"/>
      <c r="J4143" s="116"/>
      <c r="K4143" s="116"/>
      <c r="L4143" s="116"/>
    </row>
    <row r="4144" spans="9:12" x14ac:dyDescent="0.25">
      <c r="I4144" s="116"/>
      <c r="J4144" s="116"/>
      <c r="K4144" s="116"/>
      <c r="L4144" s="116"/>
    </row>
    <row r="4145" spans="9:12" x14ac:dyDescent="0.25">
      <c r="I4145" s="116"/>
      <c r="J4145" s="116"/>
      <c r="K4145" s="116"/>
      <c r="L4145" s="116"/>
    </row>
    <row r="4146" spans="9:12" x14ac:dyDescent="0.25">
      <c r="I4146" s="116"/>
      <c r="J4146" s="116"/>
      <c r="K4146" s="116"/>
      <c r="L4146" s="116"/>
    </row>
    <row r="4147" spans="9:12" x14ac:dyDescent="0.25">
      <c r="I4147" s="116"/>
      <c r="J4147" s="116"/>
      <c r="K4147" s="116"/>
      <c r="L4147" s="116"/>
    </row>
    <row r="4148" spans="9:12" x14ac:dyDescent="0.25">
      <c r="I4148" s="116"/>
      <c r="J4148" s="116"/>
      <c r="K4148" s="116"/>
      <c r="L4148" s="116"/>
    </row>
    <row r="4149" spans="9:12" x14ac:dyDescent="0.25">
      <c r="I4149" s="116"/>
      <c r="J4149" s="116"/>
      <c r="K4149" s="116"/>
      <c r="L4149" s="116"/>
    </row>
    <row r="4150" spans="9:12" x14ac:dyDescent="0.25">
      <c r="I4150" s="116"/>
      <c r="J4150" s="116"/>
      <c r="K4150" s="116"/>
      <c r="L4150" s="116"/>
    </row>
    <row r="4151" spans="9:12" x14ac:dyDescent="0.25">
      <c r="I4151" s="116"/>
      <c r="J4151" s="116"/>
      <c r="K4151" s="116"/>
      <c r="L4151" s="116"/>
    </row>
    <row r="4152" spans="9:12" x14ac:dyDescent="0.25">
      <c r="I4152" s="116"/>
      <c r="J4152" s="116"/>
      <c r="K4152" s="116"/>
      <c r="L4152" s="116"/>
    </row>
    <row r="4153" spans="9:12" x14ac:dyDescent="0.25">
      <c r="I4153" s="116"/>
      <c r="J4153" s="116"/>
      <c r="K4153" s="116"/>
      <c r="L4153" s="116"/>
    </row>
    <row r="4154" spans="9:12" x14ac:dyDescent="0.25">
      <c r="I4154" s="116"/>
      <c r="J4154" s="116"/>
      <c r="K4154" s="116"/>
      <c r="L4154" s="116"/>
    </row>
    <row r="4155" spans="9:12" x14ac:dyDescent="0.25">
      <c r="I4155" s="116"/>
      <c r="J4155" s="116"/>
      <c r="K4155" s="116"/>
      <c r="L4155" s="116"/>
    </row>
    <row r="4156" spans="9:12" x14ac:dyDescent="0.25">
      <c r="I4156" s="116"/>
      <c r="J4156" s="116"/>
      <c r="K4156" s="116"/>
      <c r="L4156" s="116"/>
    </row>
    <row r="4157" spans="9:12" x14ac:dyDescent="0.25">
      <c r="I4157" s="116"/>
      <c r="J4157" s="116"/>
      <c r="K4157" s="116"/>
      <c r="L4157" s="116"/>
    </row>
    <row r="4158" spans="9:12" x14ac:dyDescent="0.25">
      <c r="I4158" s="116"/>
      <c r="J4158" s="116"/>
      <c r="K4158" s="116"/>
      <c r="L4158" s="116"/>
    </row>
    <row r="4159" spans="9:12" x14ac:dyDescent="0.25">
      <c r="I4159" s="116"/>
      <c r="J4159" s="116"/>
      <c r="K4159" s="116"/>
      <c r="L4159" s="116"/>
    </row>
    <row r="4160" spans="9:12" x14ac:dyDescent="0.25">
      <c r="I4160" s="116"/>
      <c r="J4160" s="116"/>
      <c r="K4160" s="116"/>
      <c r="L4160" s="116"/>
    </row>
    <row r="4161" spans="9:12" x14ac:dyDescent="0.25">
      <c r="I4161" s="116"/>
      <c r="J4161" s="116"/>
      <c r="K4161" s="116"/>
      <c r="L4161" s="116"/>
    </row>
    <row r="4162" spans="9:12" x14ac:dyDescent="0.25">
      <c r="I4162" s="116"/>
      <c r="J4162" s="116"/>
      <c r="K4162" s="116"/>
      <c r="L4162" s="116"/>
    </row>
    <row r="4163" spans="9:12" x14ac:dyDescent="0.25">
      <c r="I4163" s="116"/>
      <c r="J4163" s="116"/>
      <c r="K4163" s="116"/>
      <c r="L4163" s="116"/>
    </row>
    <row r="4164" spans="9:12" x14ac:dyDescent="0.25">
      <c r="I4164" s="116"/>
      <c r="J4164" s="116"/>
      <c r="K4164" s="116"/>
      <c r="L4164" s="116"/>
    </row>
    <row r="4165" spans="9:12" x14ac:dyDescent="0.25">
      <c r="I4165" s="116"/>
      <c r="J4165" s="116"/>
      <c r="K4165" s="116"/>
      <c r="L4165" s="116"/>
    </row>
    <row r="4166" spans="9:12" x14ac:dyDescent="0.25">
      <c r="I4166" s="116"/>
      <c r="J4166" s="116"/>
      <c r="K4166" s="116"/>
      <c r="L4166" s="116"/>
    </row>
    <row r="4167" spans="9:12" x14ac:dyDescent="0.25">
      <c r="I4167" s="116"/>
      <c r="J4167" s="116"/>
      <c r="K4167" s="116"/>
      <c r="L4167" s="116"/>
    </row>
    <row r="4168" spans="9:12" x14ac:dyDescent="0.25">
      <c r="I4168" s="116"/>
      <c r="J4168" s="116"/>
      <c r="K4168" s="116"/>
      <c r="L4168" s="116"/>
    </row>
    <row r="4169" spans="9:12" x14ac:dyDescent="0.25">
      <c r="I4169" s="116"/>
      <c r="J4169" s="116"/>
      <c r="K4169" s="116"/>
      <c r="L4169" s="116"/>
    </row>
    <row r="4170" spans="9:12" x14ac:dyDescent="0.25">
      <c r="I4170" s="116"/>
      <c r="J4170" s="116"/>
      <c r="K4170" s="116"/>
      <c r="L4170" s="116"/>
    </row>
    <row r="4171" spans="9:12" x14ac:dyDescent="0.25">
      <c r="I4171" s="116"/>
      <c r="J4171" s="116"/>
      <c r="K4171" s="116"/>
      <c r="L4171" s="116"/>
    </row>
    <row r="4172" spans="9:12" x14ac:dyDescent="0.25">
      <c r="I4172" s="116"/>
      <c r="J4172" s="116"/>
      <c r="K4172" s="116"/>
      <c r="L4172" s="116"/>
    </row>
    <row r="4173" spans="9:12" x14ac:dyDescent="0.25">
      <c r="I4173" s="116"/>
      <c r="J4173" s="116"/>
      <c r="K4173" s="116"/>
      <c r="L4173" s="116"/>
    </row>
    <row r="4174" spans="9:12" x14ac:dyDescent="0.25">
      <c r="I4174" s="116"/>
      <c r="J4174" s="116"/>
      <c r="K4174" s="116"/>
      <c r="L4174" s="116"/>
    </row>
    <row r="4175" spans="9:12" x14ac:dyDescent="0.25">
      <c r="I4175" s="116"/>
      <c r="J4175" s="116"/>
      <c r="K4175" s="116"/>
      <c r="L4175" s="116"/>
    </row>
    <row r="4176" spans="9:12" x14ac:dyDescent="0.25">
      <c r="I4176" s="116"/>
      <c r="J4176" s="116"/>
      <c r="K4176" s="116"/>
      <c r="L4176" s="116"/>
    </row>
    <row r="4177" spans="9:12" x14ac:dyDescent="0.25">
      <c r="I4177" s="116"/>
      <c r="J4177" s="116"/>
      <c r="K4177" s="116"/>
      <c r="L4177" s="116"/>
    </row>
    <row r="4178" spans="9:12" x14ac:dyDescent="0.25">
      <c r="I4178" s="116"/>
      <c r="J4178" s="116"/>
      <c r="K4178" s="116"/>
      <c r="L4178" s="116"/>
    </row>
    <row r="4179" spans="9:12" x14ac:dyDescent="0.25">
      <c r="I4179" s="116"/>
      <c r="J4179" s="116"/>
      <c r="K4179" s="116"/>
      <c r="L4179" s="116"/>
    </row>
    <row r="4180" spans="9:12" x14ac:dyDescent="0.25">
      <c r="I4180" s="116"/>
      <c r="J4180" s="116"/>
      <c r="K4180" s="116"/>
      <c r="L4180" s="116"/>
    </row>
    <row r="4181" spans="9:12" x14ac:dyDescent="0.25">
      <c r="I4181" s="116"/>
      <c r="J4181" s="116"/>
      <c r="K4181" s="116"/>
      <c r="L4181" s="116"/>
    </row>
    <row r="4182" spans="9:12" x14ac:dyDescent="0.25">
      <c r="I4182" s="116"/>
      <c r="J4182" s="116"/>
      <c r="K4182" s="116"/>
      <c r="L4182" s="116"/>
    </row>
    <row r="4183" spans="9:12" x14ac:dyDescent="0.25">
      <c r="I4183" s="116"/>
      <c r="J4183" s="116"/>
      <c r="K4183" s="116"/>
      <c r="L4183" s="116"/>
    </row>
    <row r="4184" spans="9:12" x14ac:dyDescent="0.25">
      <c r="I4184" s="116"/>
      <c r="J4184" s="116"/>
      <c r="K4184" s="116"/>
      <c r="L4184" s="116"/>
    </row>
    <row r="4185" spans="9:12" x14ac:dyDescent="0.25">
      <c r="I4185" s="116"/>
      <c r="J4185" s="116"/>
      <c r="K4185" s="116"/>
      <c r="L4185" s="116"/>
    </row>
    <row r="4186" spans="9:12" x14ac:dyDescent="0.25">
      <c r="I4186" s="116"/>
      <c r="J4186" s="116"/>
      <c r="K4186" s="116"/>
      <c r="L4186" s="116"/>
    </row>
    <row r="4187" spans="9:12" x14ac:dyDescent="0.25">
      <c r="I4187" s="116"/>
      <c r="J4187" s="116"/>
      <c r="K4187" s="116"/>
      <c r="L4187" s="116"/>
    </row>
    <row r="4188" spans="9:12" x14ac:dyDescent="0.25">
      <c r="I4188" s="116"/>
      <c r="J4188" s="116"/>
      <c r="K4188" s="116"/>
      <c r="L4188" s="116"/>
    </row>
    <row r="4189" spans="9:12" x14ac:dyDescent="0.25">
      <c r="I4189" s="116"/>
      <c r="J4189" s="116"/>
      <c r="K4189" s="116"/>
      <c r="L4189" s="116"/>
    </row>
    <row r="4190" spans="9:12" x14ac:dyDescent="0.25">
      <c r="I4190" s="116"/>
      <c r="J4190" s="116"/>
      <c r="K4190" s="116"/>
      <c r="L4190" s="116"/>
    </row>
    <row r="4191" spans="9:12" x14ac:dyDescent="0.25">
      <c r="I4191" s="116"/>
      <c r="J4191" s="116"/>
      <c r="K4191" s="116"/>
      <c r="L4191" s="116"/>
    </row>
    <row r="4192" spans="9:12" x14ac:dyDescent="0.25">
      <c r="I4192" s="116"/>
      <c r="J4192" s="116"/>
      <c r="K4192" s="116"/>
      <c r="L4192" s="116"/>
    </row>
    <row r="4193" spans="9:12" x14ac:dyDescent="0.25">
      <c r="I4193" s="116"/>
      <c r="J4193" s="116"/>
      <c r="K4193" s="116"/>
      <c r="L4193" s="116"/>
    </row>
    <row r="4194" spans="9:12" x14ac:dyDescent="0.25">
      <c r="I4194" s="116"/>
      <c r="J4194" s="116"/>
      <c r="K4194" s="116"/>
      <c r="L4194" s="116"/>
    </row>
    <row r="4195" spans="9:12" x14ac:dyDescent="0.25">
      <c r="I4195" s="116"/>
      <c r="J4195" s="116"/>
      <c r="K4195" s="116"/>
      <c r="L4195" s="116"/>
    </row>
    <row r="4196" spans="9:12" x14ac:dyDescent="0.25">
      <c r="I4196" s="116"/>
      <c r="J4196" s="116"/>
      <c r="K4196" s="116"/>
      <c r="L4196" s="116"/>
    </row>
    <row r="4197" spans="9:12" x14ac:dyDescent="0.25">
      <c r="I4197" s="116"/>
      <c r="J4197" s="116"/>
      <c r="K4197" s="116"/>
      <c r="L4197" s="116"/>
    </row>
    <row r="4198" spans="9:12" x14ac:dyDescent="0.25">
      <c r="I4198" s="116"/>
      <c r="J4198" s="116"/>
      <c r="K4198" s="116"/>
      <c r="L4198" s="116"/>
    </row>
    <row r="4199" spans="9:12" x14ac:dyDescent="0.25">
      <c r="I4199" s="116"/>
      <c r="J4199" s="116"/>
      <c r="K4199" s="116"/>
      <c r="L4199" s="116"/>
    </row>
    <row r="4200" spans="9:12" x14ac:dyDescent="0.25">
      <c r="I4200" s="116"/>
      <c r="J4200" s="116"/>
      <c r="K4200" s="116"/>
      <c r="L4200" s="116"/>
    </row>
    <row r="4201" spans="9:12" x14ac:dyDescent="0.25">
      <c r="I4201" s="116"/>
      <c r="J4201" s="116"/>
      <c r="K4201" s="116"/>
      <c r="L4201" s="116"/>
    </row>
    <row r="4202" spans="9:12" x14ac:dyDescent="0.25">
      <c r="I4202" s="116"/>
      <c r="J4202" s="116"/>
      <c r="K4202" s="116"/>
      <c r="L4202" s="116"/>
    </row>
    <row r="4203" spans="9:12" x14ac:dyDescent="0.25">
      <c r="I4203" s="116"/>
      <c r="J4203" s="116"/>
      <c r="K4203" s="116"/>
      <c r="L4203" s="116"/>
    </row>
    <row r="4204" spans="9:12" x14ac:dyDescent="0.25">
      <c r="I4204" s="116"/>
      <c r="J4204" s="116"/>
      <c r="K4204" s="116"/>
      <c r="L4204" s="116"/>
    </row>
    <row r="4205" spans="9:12" x14ac:dyDescent="0.25">
      <c r="I4205" s="116"/>
      <c r="J4205" s="116"/>
      <c r="K4205" s="116"/>
      <c r="L4205" s="116"/>
    </row>
    <row r="4206" spans="9:12" x14ac:dyDescent="0.25">
      <c r="I4206" s="116"/>
      <c r="J4206" s="116"/>
      <c r="K4206" s="116"/>
      <c r="L4206" s="116"/>
    </row>
    <row r="4207" spans="9:12" x14ac:dyDescent="0.25">
      <c r="I4207" s="116"/>
      <c r="J4207" s="116"/>
      <c r="K4207" s="116"/>
      <c r="L4207" s="116"/>
    </row>
    <row r="4208" spans="9:12" x14ac:dyDescent="0.25">
      <c r="I4208" s="116"/>
      <c r="J4208" s="116"/>
      <c r="K4208" s="116"/>
      <c r="L4208" s="116"/>
    </row>
    <row r="4209" spans="9:12" x14ac:dyDescent="0.25">
      <c r="I4209" s="116"/>
      <c r="J4209" s="116"/>
      <c r="K4209" s="116"/>
      <c r="L4209" s="116"/>
    </row>
    <row r="4210" spans="9:12" x14ac:dyDescent="0.25">
      <c r="I4210" s="116"/>
      <c r="J4210" s="116"/>
      <c r="K4210" s="116"/>
      <c r="L4210" s="116"/>
    </row>
    <row r="4211" spans="9:12" x14ac:dyDescent="0.25">
      <c r="I4211" s="116"/>
      <c r="J4211" s="116"/>
      <c r="K4211" s="116"/>
      <c r="L4211" s="116"/>
    </row>
    <row r="4212" spans="9:12" x14ac:dyDescent="0.25">
      <c r="I4212" s="116"/>
      <c r="J4212" s="116"/>
      <c r="K4212" s="116"/>
      <c r="L4212" s="116"/>
    </row>
    <row r="4213" spans="9:12" x14ac:dyDescent="0.25">
      <c r="I4213" s="116"/>
      <c r="J4213" s="116"/>
      <c r="K4213" s="116"/>
      <c r="L4213" s="116"/>
    </row>
    <row r="4214" spans="9:12" x14ac:dyDescent="0.25">
      <c r="I4214" s="116"/>
      <c r="J4214" s="116"/>
      <c r="K4214" s="116"/>
      <c r="L4214" s="116"/>
    </row>
    <row r="4215" spans="9:12" x14ac:dyDescent="0.25">
      <c r="I4215" s="116"/>
      <c r="J4215" s="116"/>
      <c r="K4215" s="116"/>
      <c r="L4215" s="116"/>
    </row>
    <row r="4216" spans="9:12" x14ac:dyDescent="0.25">
      <c r="I4216" s="116"/>
      <c r="J4216" s="116"/>
      <c r="K4216" s="116"/>
      <c r="L4216" s="116"/>
    </row>
    <row r="4217" spans="9:12" x14ac:dyDescent="0.25">
      <c r="I4217" s="116"/>
      <c r="J4217" s="116"/>
      <c r="K4217" s="116"/>
      <c r="L4217" s="116"/>
    </row>
    <row r="4218" spans="9:12" x14ac:dyDescent="0.25">
      <c r="I4218" s="116"/>
      <c r="J4218" s="116"/>
      <c r="K4218" s="116"/>
      <c r="L4218" s="116"/>
    </row>
    <row r="4219" spans="9:12" x14ac:dyDescent="0.25">
      <c r="I4219" s="116"/>
      <c r="J4219" s="116"/>
      <c r="K4219" s="116"/>
      <c r="L4219" s="116"/>
    </row>
    <row r="4220" spans="9:12" x14ac:dyDescent="0.25">
      <c r="I4220" s="116"/>
      <c r="J4220" s="116"/>
      <c r="K4220" s="116"/>
      <c r="L4220" s="116"/>
    </row>
    <row r="4221" spans="9:12" x14ac:dyDescent="0.25">
      <c r="I4221" s="116"/>
      <c r="J4221" s="116"/>
      <c r="K4221" s="116"/>
      <c r="L4221" s="116"/>
    </row>
    <row r="4222" spans="9:12" x14ac:dyDescent="0.25">
      <c r="I4222" s="116"/>
      <c r="J4222" s="116"/>
      <c r="K4222" s="116"/>
      <c r="L4222" s="116"/>
    </row>
    <row r="4223" spans="9:12" x14ac:dyDescent="0.25">
      <c r="I4223" s="116"/>
      <c r="J4223" s="116"/>
      <c r="K4223" s="116"/>
      <c r="L4223" s="116"/>
    </row>
    <row r="4224" spans="9:12" x14ac:dyDescent="0.25">
      <c r="I4224" s="116"/>
      <c r="J4224" s="116"/>
      <c r="K4224" s="116"/>
      <c r="L4224" s="116"/>
    </row>
    <row r="4225" spans="9:12" x14ac:dyDescent="0.25">
      <c r="I4225" s="116"/>
      <c r="J4225" s="116"/>
      <c r="K4225" s="116"/>
      <c r="L4225" s="116"/>
    </row>
    <row r="4226" spans="9:12" x14ac:dyDescent="0.25">
      <c r="I4226" s="116"/>
      <c r="J4226" s="116"/>
      <c r="K4226" s="116"/>
      <c r="L4226" s="116"/>
    </row>
    <row r="4227" spans="9:12" x14ac:dyDescent="0.25">
      <c r="I4227" s="116"/>
      <c r="J4227" s="116"/>
      <c r="K4227" s="116"/>
      <c r="L4227" s="116"/>
    </row>
    <row r="4228" spans="9:12" x14ac:dyDescent="0.25">
      <c r="I4228" s="116"/>
      <c r="J4228" s="116"/>
      <c r="K4228" s="116"/>
      <c r="L4228" s="116"/>
    </row>
    <row r="4229" spans="9:12" x14ac:dyDescent="0.25">
      <c r="I4229" s="116"/>
      <c r="J4229" s="116"/>
      <c r="K4229" s="116"/>
      <c r="L4229" s="116"/>
    </row>
    <row r="4230" spans="9:12" x14ac:dyDescent="0.25">
      <c r="I4230" s="116"/>
      <c r="J4230" s="116"/>
      <c r="K4230" s="116"/>
      <c r="L4230" s="116"/>
    </row>
    <row r="4231" spans="9:12" x14ac:dyDescent="0.25">
      <c r="I4231" s="116"/>
      <c r="J4231" s="116"/>
      <c r="K4231" s="116"/>
      <c r="L4231" s="116"/>
    </row>
    <row r="4232" spans="9:12" x14ac:dyDescent="0.25">
      <c r="I4232" s="116"/>
      <c r="J4232" s="116"/>
      <c r="K4232" s="116"/>
      <c r="L4232" s="116"/>
    </row>
    <row r="4233" spans="9:12" x14ac:dyDescent="0.25">
      <c r="I4233" s="116"/>
      <c r="J4233" s="116"/>
      <c r="K4233" s="116"/>
      <c r="L4233" s="116"/>
    </row>
    <row r="4234" spans="9:12" x14ac:dyDescent="0.25">
      <c r="I4234" s="116"/>
      <c r="J4234" s="116"/>
      <c r="K4234" s="116"/>
      <c r="L4234" s="116"/>
    </row>
    <row r="4235" spans="9:12" x14ac:dyDescent="0.25">
      <c r="I4235" s="116"/>
      <c r="J4235" s="116"/>
      <c r="K4235" s="116"/>
      <c r="L4235" s="116"/>
    </row>
    <row r="4236" spans="9:12" x14ac:dyDescent="0.25">
      <c r="I4236" s="116"/>
      <c r="J4236" s="116"/>
      <c r="K4236" s="116"/>
      <c r="L4236" s="116"/>
    </row>
    <row r="4237" spans="9:12" x14ac:dyDescent="0.25">
      <c r="I4237" s="116"/>
      <c r="J4237" s="116"/>
      <c r="K4237" s="116"/>
      <c r="L4237" s="116"/>
    </row>
    <row r="4238" spans="9:12" x14ac:dyDescent="0.25">
      <c r="I4238" s="116"/>
      <c r="J4238" s="116"/>
      <c r="K4238" s="116"/>
      <c r="L4238" s="116"/>
    </row>
    <row r="4239" spans="9:12" x14ac:dyDescent="0.25">
      <c r="I4239" s="116"/>
      <c r="J4239" s="116"/>
      <c r="K4239" s="116"/>
      <c r="L4239" s="116"/>
    </row>
    <row r="4240" spans="9:12" x14ac:dyDescent="0.25">
      <c r="I4240" s="116"/>
      <c r="J4240" s="116"/>
      <c r="K4240" s="116"/>
      <c r="L4240" s="116"/>
    </row>
    <row r="4241" spans="9:12" x14ac:dyDescent="0.25">
      <c r="I4241" s="116"/>
      <c r="J4241" s="116"/>
      <c r="K4241" s="116"/>
      <c r="L4241" s="116"/>
    </row>
    <row r="4242" spans="9:12" x14ac:dyDescent="0.25">
      <c r="I4242" s="116"/>
      <c r="J4242" s="116"/>
      <c r="K4242" s="116"/>
      <c r="L4242" s="116"/>
    </row>
    <row r="4243" spans="9:12" x14ac:dyDescent="0.25">
      <c r="I4243" s="116"/>
      <c r="J4243" s="116"/>
      <c r="K4243" s="116"/>
      <c r="L4243" s="116"/>
    </row>
    <row r="4244" spans="9:12" x14ac:dyDescent="0.25">
      <c r="I4244" s="116"/>
      <c r="J4244" s="116"/>
      <c r="K4244" s="116"/>
      <c r="L4244" s="116"/>
    </row>
    <row r="4245" spans="9:12" x14ac:dyDescent="0.25">
      <c r="I4245" s="116"/>
      <c r="J4245" s="116"/>
      <c r="K4245" s="116"/>
      <c r="L4245" s="116"/>
    </row>
    <row r="4246" spans="9:12" x14ac:dyDescent="0.25">
      <c r="I4246" s="116"/>
      <c r="J4246" s="116"/>
      <c r="K4246" s="116"/>
      <c r="L4246" s="116"/>
    </row>
    <row r="4247" spans="9:12" x14ac:dyDescent="0.25">
      <c r="I4247" s="116"/>
      <c r="J4247" s="116"/>
      <c r="K4247" s="116"/>
      <c r="L4247" s="116"/>
    </row>
    <row r="4248" spans="9:12" x14ac:dyDescent="0.25">
      <c r="I4248" s="116"/>
      <c r="J4248" s="116"/>
      <c r="K4248" s="116"/>
      <c r="L4248" s="116"/>
    </row>
    <row r="4249" spans="9:12" x14ac:dyDescent="0.25">
      <c r="I4249" s="116"/>
      <c r="J4249" s="116"/>
      <c r="K4249" s="116"/>
      <c r="L4249" s="116"/>
    </row>
    <row r="4250" spans="9:12" x14ac:dyDescent="0.25">
      <c r="I4250" s="116"/>
      <c r="J4250" s="116"/>
      <c r="K4250" s="116"/>
      <c r="L4250" s="116"/>
    </row>
    <row r="4251" spans="9:12" x14ac:dyDescent="0.25">
      <c r="I4251" s="116"/>
      <c r="J4251" s="116"/>
      <c r="K4251" s="116"/>
      <c r="L4251" s="116"/>
    </row>
    <row r="4252" spans="9:12" x14ac:dyDescent="0.25">
      <c r="I4252" s="116"/>
      <c r="J4252" s="116"/>
      <c r="K4252" s="116"/>
      <c r="L4252" s="116"/>
    </row>
    <row r="4253" spans="9:12" x14ac:dyDescent="0.25">
      <c r="I4253" s="116"/>
      <c r="J4253" s="116"/>
      <c r="K4253" s="116"/>
      <c r="L4253" s="116"/>
    </row>
    <row r="4254" spans="9:12" x14ac:dyDescent="0.25">
      <c r="I4254" s="116"/>
      <c r="J4254" s="116"/>
      <c r="K4254" s="116"/>
      <c r="L4254" s="116"/>
    </row>
    <row r="4255" spans="9:12" x14ac:dyDescent="0.25">
      <c r="I4255" s="116"/>
      <c r="J4255" s="116"/>
      <c r="K4255" s="116"/>
      <c r="L4255" s="116"/>
    </row>
    <row r="4256" spans="9:12" x14ac:dyDescent="0.25">
      <c r="I4256" s="116"/>
      <c r="J4256" s="116"/>
      <c r="K4256" s="116"/>
      <c r="L4256" s="116"/>
    </row>
    <row r="4257" spans="9:12" x14ac:dyDescent="0.25">
      <c r="I4257" s="116"/>
      <c r="J4257" s="116"/>
      <c r="K4257" s="116"/>
      <c r="L4257" s="116"/>
    </row>
    <row r="4258" spans="9:12" x14ac:dyDescent="0.25">
      <c r="I4258" s="116"/>
      <c r="J4258" s="116"/>
      <c r="K4258" s="116"/>
      <c r="L4258" s="116"/>
    </row>
    <row r="4259" spans="9:12" x14ac:dyDescent="0.25">
      <c r="I4259" s="116"/>
      <c r="J4259" s="116"/>
      <c r="K4259" s="116"/>
      <c r="L4259" s="116"/>
    </row>
    <row r="4260" spans="9:12" x14ac:dyDescent="0.25">
      <c r="I4260" s="116"/>
      <c r="J4260" s="116"/>
      <c r="K4260" s="116"/>
      <c r="L4260" s="116"/>
    </row>
    <row r="4261" spans="9:12" x14ac:dyDescent="0.25">
      <c r="I4261" s="116"/>
      <c r="J4261" s="116"/>
      <c r="K4261" s="116"/>
      <c r="L4261" s="116"/>
    </row>
    <row r="4262" spans="9:12" x14ac:dyDescent="0.25">
      <c r="I4262" s="116"/>
      <c r="J4262" s="116"/>
      <c r="K4262" s="116"/>
      <c r="L4262" s="116"/>
    </row>
    <row r="4263" spans="9:12" x14ac:dyDescent="0.25">
      <c r="I4263" s="116"/>
      <c r="J4263" s="116"/>
      <c r="K4263" s="116"/>
      <c r="L4263" s="116"/>
    </row>
    <row r="4264" spans="9:12" x14ac:dyDescent="0.25">
      <c r="I4264" s="116"/>
      <c r="J4264" s="116"/>
      <c r="K4264" s="116"/>
      <c r="L4264" s="116"/>
    </row>
    <row r="4265" spans="9:12" x14ac:dyDescent="0.25">
      <c r="I4265" s="116"/>
      <c r="J4265" s="116"/>
      <c r="K4265" s="116"/>
      <c r="L4265" s="116"/>
    </row>
    <row r="4266" spans="9:12" x14ac:dyDescent="0.25">
      <c r="I4266" s="116"/>
      <c r="J4266" s="116"/>
      <c r="K4266" s="116"/>
      <c r="L4266" s="116"/>
    </row>
    <row r="4267" spans="9:12" x14ac:dyDescent="0.25">
      <c r="I4267" s="116"/>
      <c r="J4267" s="116"/>
      <c r="K4267" s="116"/>
      <c r="L4267" s="116"/>
    </row>
    <row r="4268" spans="9:12" x14ac:dyDescent="0.25">
      <c r="I4268" s="116"/>
      <c r="J4268" s="116"/>
      <c r="K4268" s="116"/>
      <c r="L4268" s="116"/>
    </row>
    <row r="4269" spans="9:12" x14ac:dyDescent="0.25">
      <c r="I4269" s="116"/>
      <c r="J4269" s="116"/>
      <c r="K4269" s="116"/>
      <c r="L4269" s="116"/>
    </row>
    <row r="4270" spans="9:12" x14ac:dyDescent="0.25">
      <c r="I4270" s="116"/>
      <c r="J4270" s="116"/>
      <c r="K4270" s="116"/>
      <c r="L4270" s="116"/>
    </row>
    <row r="4271" spans="9:12" x14ac:dyDescent="0.25">
      <c r="I4271" s="116"/>
      <c r="J4271" s="116"/>
      <c r="K4271" s="116"/>
      <c r="L4271" s="116"/>
    </row>
    <row r="4272" spans="9:12" x14ac:dyDescent="0.25">
      <c r="I4272" s="116"/>
      <c r="J4272" s="116"/>
      <c r="K4272" s="116"/>
      <c r="L4272" s="116"/>
    </row>
    <row r="4273" spans="9:12" x14ac:dyDescent="0.25">
      <c r="I4273" s="116"/>
      <c r="J4273" s="116"/>
      <c r="K4273" s="116"/>
      <c r="L4273" s="116"/>
    </row>
    <row r="4274" spans="9:12" x14ac:dyDescent="0.25">
      <c r="I4274" s="116"/>
      <c r="J4274" s="116"/>
      <c r="K4274" s="116"/>
      <c r="L4274" s="116"/>
    </row>
    <row r="4275" spans="9:12" x14ac:dyDescent="0.25">
      <c r="I4275" s="116"/>
      <c r="J4275" s="116"/>
      <c r="K4275" s="116"/>
      <c r="L4275" s="116"/>
    </row>
  </sheetData>
  <autoFilter ref="A1:N6" xr:uid="{00000000-0009-0000-0000-000010000000}">
    <filterColumn colId="0" showButton="0">
      <filters>
        <filter val="Personal balance Legal"/>
        <dateGroupItem year="2020" dateTimeGrouping="year"/>
      </filters>
    </filterColumn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2">
    <mergeCell ref="A1:N1"/>
    <mergeCell ref="A2:N2"/>
  </mergeCells>
  <pageMargins left="0" right="0" top="0" bottom="0" header="0.3" footer="0.3"/>
  <pageSetup paperSize="9" scale="75" orientation="landscape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4486"/>
  <sheetViews>
    <sheetView topLeftCell="A2" zoomScale="110" zoomScaleNormal="85" workbookViewId="0">
      <selection activeCell="A8" sqref="A8"/>
    </sheetView>
  </sheetViews>
  <sheetFormatPr defaultColWidth="10.85546875" defaultRowHeight="15" x14ac:dyDescent="0.25"/>
  <cols>
    <col min="1" max="1" width="13.140625" style="26" customWidth="1"/>
    <col min="2" max="2" width="23.5703125" style="26" customWidth="1"/>
    <col min="3" max="3" width="18" style="26" customWidth="1"/>
    <col min="4" max="4" width="14.7109375" style="26" customWidth="1"/>
    <col min="5" max="5" width="14.85546875" style="26" bestFit="1" customWidth="1"/>
    <col min="6" max="6" width="16.28515625" style="26" customWidth="1"/>
    <col min="7" max="8" width="18.7109375" style="26" customWidth="1"/>
    <col min="9" max="9" width="18.7109375" style="136" customWidth="1"/>
    <col min="10" max="10" width="23.140625" style="26" customWidth="1"/>
    <col min="11" max="12" width="10.85546875" style="136"/>
    <col min="13" max="13" width="10.85546875" style="26"/>
    <col min="14" max="14" width="29.85546875" style="69" customWidth="1"/>
    <col min="15" max="15" width="41.140625" style="26" customWidth="1"/>
    <col min="16" max="16384" width="10.85546875" style="26"/>
  </cols>
  <sheetData>
    <row r="1" spans="1:14" s="82" customFormat="1" ht="31.5" x14ac:dyDescent="0.25">
      <c r="A1" s="724" t="s">
        <v>45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</row>
    <row r="2" spans="1:14" s="82" customFormat="1" ht="18.75" x14ac:dyDescent="0.25">
      <c r="A2" s="725" t="s">
        <v>104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</row>
    <row r="3" spans="1:14" s="82" customFormat="1" ht="45.75" thickBot="1" x14ac:dyDescent="0.3">
      <c r="A3" s="83" t="s">
        <v>0</v>
      </c>
      <c r="B3" s="84" t="s">
        <v>5</v>
      </c>
      <c r="C3" s="84" t="s">
        <v>10</v>
      </c>
      <c r="D3" s="85" t="s">
        <v>8</v>
      </c>
      <c r="E3" s="85" t="s">
        <v>13</v>
      </c>
      <c r="F3" s="86" t="s">
        <v>34</v>
      </c>
      <c r="G3" s="85" t="s">
        <v>41</v>
      </c>
      <c r="H3" s="85" t="s">
        <v>2</v>
      </c>
      <c r="I3" s="85" t="s">
        <v>3</v>
      </c>
      <c r="J3" s="84" t="s">
        <v>9</v>
      </c>
      <c r="K3" s="84" t="s">
        <v>1</v>
      </c>
      <c r="L3" s="84" t="s">
        <v>4</v>
      </c>
      <c r="M3" s="84" t="s">
        <v>12</v>
      </c>
      <c r="N3" s="86" t="s">
        <v>11</v>
      </c>
    </row>
    <row r="4" spans="1:14" s="22" customFormat="1" ht="27.95" customHeight="1" x14ac:dyDescent="0.25">
      <c r="A4" s="250">
        <v>44531</v>
      </c>
      <c r="B4" s="251" t="s">
        <v>192</v>
      </c>
      <c r="C4" s="252"/>
      <c r="D4" s="253"/>
      <c r="E4" s="254"/>
      <c r="F4" s="506"/>
      <c r="G4" s="526">
        <v>825</v>
      </c>
      <c r="H4" s="255"/>
      <c r="I4" s="507" t="s">
        <v>18</v>
      </c>
      <c r="J4" s="508"/>
      <c r="K4" s="509" t="s">
        <v>72</v>
      </c>
      <c r="L4" s="508" t="s">
        <v>46</v>
      </c>
      <c r="M4" s="256"/>
      <c r="N4" s="257"/>
    </row>
    <row r="5" spans="1:14" s="22" customFormat="1" ht="39" customHeight="1" x14ac:dyDescent="0.25">
      <c r="A5" s="212">
        <v>44544</v>
      </c>
      <c r="B5" s="213" t="s">
        <v>132</v>
      </c>
      <c r="C5" s="348" t="s">
        <v>50</v>
      </c>
      <c r="D5" s="674" t="s">
        <v>90</v>
      </c>
      <c r="E5" s="199"/>
      <c r="F5" s="196">
        <v>-825</v>
      </c>
      <c r="G5" s="232">
        <f>G4-E5+F5</f>
        <v>0</v>
      </c>
      <c r="H5" s="244" t="s">
        <v>71</v>
      </c>
      <c r="I5" s="552" t="s">
        <v>18</v>
      </c>
      <c r="J5" s="574" t="s">
        <v>193</v>
      </c>
      <c r="K5" s="248" t="s">
        <v>72</v>
      </c>
      <c r="L5" s="524" t="s">
        <v>46</v>
      </c>
      <c r="M5" s="217"/>
      <c r="N5" s="218"/>
    </row>
    <row r="6" spans="1:14" s="22" customFormat="1" ht="17.25" customHeight="1" thickBot="1" x14ac:dyDescent="0.3">
      <c r="A6" s="191">
        <v>44553</v>
      </c>
      <c r="B6" s="216" t="s">
        <v>181</v>
      </c>
      <c r="C6" s="216" t="s">
        <v>141</v>
      </c>
      <c r="D6" s="259" t="s">
        <v>90</v>
      </c>
      <c r="E6" s="199">
        <v>140400</v>
      </c>
      <c r="F6" s="196">
        <v>140400</v>
      </c>
      <c r="G6" s="232">
        <f t="shared" ref="G6:G7" si="0">G5-E6+F6</f>
        <v>0</v>
      </c>
      <c r="H6" s="244" t="s">
        <v>71</v>
      </c>
      <c r="I6" s="552" t="s">
        <v>18</v>
      </c>
      <c r="J6" s="524" t="s">
        <v>140</v>
      </c>
      <c r="K6" s="248" t="s">
        <v>72</v>
      </c>
      <c r="L6" s="524" t="s">
        <v>46</v>
      </c>
      <c r="M6" s="217"/>
      <c r="N6" s="218"/>
    </row>
    <row r="7" spans="1:14" s="22" customFormat="1" ht="18" customHeight="1" thickBot="1" x14ac:dyDescent="0.3">
      <c r="A7" s="676"/>
      <c r="B7" s="677"/>
      <c r="C7" s="677"/>
      <c r="D7" s="678"/>
      <c r="E7" s="645">
        <f>SUM(E4:E6)</f>
        <v>140400</v>
      </c>
      <c r="F7" s="652">
        <f>SUM(F4:F6)+G4</f>
        <v>140400</v>
      </c>
      <c r="G7" s="675">
        <f t="shared" si="0"/>
        <v>0</v>
      </c>
      <c r="H7" s="525"/>
      <c r="I7" s="552"/>
      <c r="J7" s="524"/>
      <c r="K7" s="524"/>
      <c r="L7" s="524"/>
      <c r="M7" s="217"/>
      <c r="N7" s="218"/>
    </row>
    <row r="8" spans="1:14" s="22" customFormat="1" ht="14.25" customHeight="1" x14ac:dyDescent="0.25">
      <c r="A8" s="191"/>
      <c r="B8" s="216"/>
      <c r="C8" s="216"/>
      <c r="D8" s="216"/>
      <c r="E8" s="203"/>
      <c r="F8" s="222"/>
      <c r="G8" s="514"/>
      <c r="H8" s="384"/>
      <c r="I8" s="535"/>
      <c r="J8" s="248"/>
      <c r="K8" s="248"/>
      <c r="L8" s="248"/>
      <c r="M8" s="177"/>
      <c r="N8" s="221"/>
    </row>
    <row r="9" spans="1:14" s="22" customFormat="1" ht="14.25" customHeight="1" x14ac:dyDescent="0.25">
      <c r="A9" s="191"/>
      <c r="B9" s="216"/>
      <c r="C9" s="216"/>
      <c r="D9" s="216"/>
      <c r="E9" s="187"/>
      <c r="F9" s="187"/>
      <c r="G9" s="187"/>
      <c r="H9" s="535"/>
      <c r="I9" s="535"/>
      <c r="J9" s="248"/>
      <c r="K9" s="248"/>
      <c r="L9" s="248"/>
      <c r="M9" s="177"/>
      <c r="N9" s="221"/>
    </row>
    <row r="10" spans="1:14" s="22" customFormat="1" ht="16.5" customHeight="1" x14ac:dyDescent="0.25">
      <c r="A10" s="191"/>
      <c r="B10" s="216"/>
      <c r="C10" s="216"/>
      <c r="D10" s="216"/>
      <c r="E10" s="187"/>
      <c r="F10" s="187"/>
      <c r="G10" s="197"/>
      <c r="H10" s="535"/>
      <c r="I10" s="535"/>
      <c r="J10" s="248"/>
      <c r="K10" s="248"/>
      <c r="L10" s="248"/>
      <c r="M10" s="177"/>
      <c r="N10" s="221"/>
    </row>
    <row r="11" spans="1:14" s="22" customFormat="1" ht="15" customHeight="1" x14ac:dyDescent="0.25">
      <c r="A11" s="191"/>
      <c r="B11" s="192"/>
      <c r="C11" s="192"/>
      <c r="D11" s="192"/>
      <c r="E11" s="187"/>
      <c r="F11" s="187"/>
      <c r="G11" s="197"/>
      <c r="H11" s="384"/>
      <c r="I11" s="384"/>
      <c r="J11" s="248"/>
      <c r="K11" s="248"/>
      <c r="L11" s="248"/>
      <c r="M11" s="177"/>
      <c r="N11" s="221"/>
    </row>
    <row r="12" spans="1:14" s="22" customFormat="1" ht="15" customHeight="1" x14ac:dyDescent="0.25">
      <c r="A12" s="191"/>
      <c r="B12" s="192"/>
      <c r="C12" s="192"/>
      <c r="D12" s="192"/>
      <c r="E12" s="187"/>
      <c r="F12" s="187"/>
      <c r="G12" s="197"/>
      <c r="H12" s="384"/>
      <c r="I12" s="384"/>
      <c r="J12" s="248"/>
      <c r="K12" s="248"/>
      <c r="L12" s="248"/>
      <c r="M12" s="177"/>
      <c r="N12" s="221"/>
    </row>
    <row r="13" spans="1:14" s="94" customFormat="1" ht="17.25" customHeight="1" x14ac:dyDescent="0.25">
      <c r="A13" s="212"/>
      <c r="B13" s="503"/>
      <c r="C13" s="503"/>
      <c r="D13" s="660"/>
      <c r="E13" s="187"/>
      <c r="F13" s="187"/>
      <c r="G13" s="197"/>
      <c r="H13" s="384"/>
      <c r="I13" s="384"/>
      <c r="J13" s="248"/>
      <c r="K13" s="248"/>
      <c r="L13" s="248"/>
      <c r="M13" s="177"/>
      <c r="N13" s="221"/>
    </row>
    <row r="14" spans="1:14" s="94" customFormat="1" ht="13.5" customHeight="1" x14ac:dyDescent="0.25">
      <c r="A14" s="212"/>
      <c r="B14" s="503"/>
      <c r="C14" s="503"/>
      <c r="D14" s="660"/>
      <c r="E14" s="187"/>
      <c r="F14" s="187"/>
      <c r="G14" s="197"/>
      <c r="H14" s="384"/>
      <c r="I14" s="384"/>
      <c r="J14" s="248"/>
      <c r="K14" s="248"/>
      <c r="L14" s="248"/>
      <c r="M14" s="177"/>
      <c r="N14" s="221"/>
    </row>
    <row r="15" spans="1:14" x14ac:dyDescent="0.25">
      <c r="A15" s="212"/>
      <c r="B15" s="503"/>
      <c r="C15" s="503"/>
      <c r="D15" s="660"/>
      <c r="E15" s="197"/>
      <c r="F15" s="197"/>
      <c r="G15" s="197"/>
      <c r="H15" s="384"/>
      <c r="I15" s="384"/>
      <c r="J15" s="248"/>
      <c r="K15" s="248"/>
      <c r="L15" s="248"/>
      <c r="M15" s="200"/>
      <c r="N15" s="201"/>
    </row>
    <row r="16" spans="1:14" ht="18" customHeight="1" x14ac:dyDescent="0.25">
      <c r="A16" s="212"/>
      <c r="B16" s="503"/>
      <c r="C16" s="503"/>
      <c r="D16" s="660"/>
      <c r="E16" s="197"/>
      <c r="F16" s="187"/>
      <c r="G16" s="197"/>
      <c r="H16" s="384"/>
      <c r="I16" s="384"/>
      <c r="J16" s="248"/>
      <c r="K16" s="248"/>
      <c r="L16" s="248"/>
      <c r="M16" s="200"/>
      <c r="N16" s="201"/>
    </row>
    <row r="17" spans="1:14" ht="15" customHeight="1" x14ac:dyDescent="0.25">
      <c r="A17" s="212"/>
      <c r="B17" s="503"/>
      <c r="C17" s="503"/>
      <c r="D17" s="660"/>
      <c r="E17" s="197"/>
      <c r="F17" s="187"/>
      <c r="G17" s="197"/>
      <c r="H17" s="535"/>
      <c r="I17" s="535"/>
      <c r="J17" s="248"/>
      <c r="K17" s="248"/>
      <c r="L17" s="248"/>
      <c r="M17" s="239"/>
      <c r="N17" s="216"/>
    </row>
    <row r="18" spans="1:14" ht="15" customHeight="1" x14ac:dyDescent="0.25">
      <c r="A18" s="212"/>
      <c r="B18" s="503"/>
      <c r="C18" s="503"/>
      <c r="D18" s="660"/>
      <c r="E18" s="197"/>
      <c r="F18" s="187"/>
      <c r="G18" s="197"/>
      <c r="H18" s="535"/>
      <c r="I18" s="535"/>
      <c r="J18" s="248"/>
      <c r="K18" s="248"/>
      <c r="L18" s="248"/>
      <c r="M18" s="239"/>
      <c r="N18" s="216"/>
    </row>
    <row r="19" spans="1:14" ht="12.75" customHeight="1" x14ac:dyDescent="0.25">
      <c r="A19" s="212"/>
      <c r="B19" s="503"/>
      <c r="C19" s="503"/>
      <c r="D19" s="660"/>
      <c r="E19" s="187"/>
      <c r="F19" s="187"/>
      <c r="G19" s="197"/>
      <c r="H19" s="384"/>
      <c r="I19" s="384"/>
      <c r="J19" s="248"/>
      <c r="K19" s="248"/>
      <c r="L19" s="248"/>
      <c r="M19" s="190"/>
      <c r="N19" s="192"/>
    </row>
    <row r="20" spans="1:14" ht="14.25" customHeight="1" x14ac:dyDescent="0.25">
      <c r="A20" s="212"/>
      <c r="B20" s="503"/>
      <c r="C20" s="503"/>
      <c r="D20" s="660"/>
      <c r="E20" s="197"/>
      <c r="F20" s="197"/>
      <c r="G20" s="197"/>
      <c r="H20" s="384"/>
      <c r="I20" s="384"/>
      <c r="J20" s="248"/>
      <c r="K20" s="248"/>
      <c r="L20" s="248"/>
      <c r="M20" s="239"/>
      <c r="N20" s="216"/>
    </row>
    <row r="21" spans="1:14" ht="14.25" customHeight="1" x14ac:dyDescent="0.25">
      <c r="A21" s="212"/>
      <c r="B21" s="503"/>
      <c r="C21" s="503"/>
      <c r="D21" s="660"/>
      <c r="E21" s="197"/>
      <c r="F21" s="197"/>
      <c r="G21" s="197"/>
      <c r="H21" s="384"/>
      <c r="I21" s="384"/>
      <c r="J21" s="248"/>
      <c r="K21" s="248"/>
      <c r="L21" s="248"/>
      <c r="M21" s="239"/>
      <c r="N21" s="216"/>
    </row>
    <row r="22" spans="1:14" ht="14.25" customHeight="1" x14ac:dyDescent="0.25">
      <c r="A22" s="212"/>
      <c r="B22" s="503"/>
      <c r="C22" s="503"/>
      <c r="D22" s="660"/>
      <c r="E22" s="197"/>
      <c r="F22" s="197"/>
      <c r="G22" s="197"/>
      <c r="H22" s="384"/>
      <c r="I22" s="384"/>
      <c r="J22" s="248"/>
      <c r="K22" s="248"/>
      <c r="L22" s="248"/>
      <c r="M22" s="239"/>
      <c r="N22" s="216"/>
    </row>
    <row r="23" spans="1:14" ht="16.5" customHeight="1" x14ac:dyDescent="0.25">
      <c r="A23" s="212"/>
      <c r="B23" s="503"/>
      <c r="C23" s="503"/>
      <c r="D23" s="660"/>
      <c r="E23" s="197"/>
      <c r="F23" s="197"/>
      <c r="G23" s="197"/>
      <c r="H23" s="384"/>
      <c r="I23" s="384"/>
      <c r="J23" s="248"/>
      <c r="K23" s="248"/>
      <c r="L23" s="248"/>
      <c r="M23" s="239"/>
      <c r="N23" s="216"/>
    </row>
    <row r="24" spans="1:14" x14ac:dyDescent="0.25">
      <c r="A24" s="212"/>
      <c r="B24" s="503"/>
      <c r="C24" s="503"/>
      <c r="D24" s="660"/>
      <c r="E24" s="226"/>
      <c r="F24" s="226"/>
      <c r="G24" s="226"/>
      <c r="H24" s="641"/>
      <c r="I24" s="641"/>
      <c r="J24" s="248"/>
      <c r="K24" s="536"/>
      <c r="L24" s="536"/>
      <c r="M24" s="520"/>
      <c r="N24" s="534"/>
    </row>
    <row r="25" spans="1:14" ht="15" customHeight="1" x14ac:dyDescent="0.25">
      <c r="A25" s="212"/>
      <c r="B25" s="503"/>
      <c r="C25" s="503"/>
      <c r="D25" s="660"/>
      <c r="E25" s="197"/>
      <c r="F25" s="197"/>
      <c r="G25" s="197"/>
      <c r="H25" s="535"/>
      <c r="I25" s="535"/>
      <c r="J25" s="248"/>
      <c r="K25" s="248"/>
      <c r="L25" s="248"/>
      <c r="M25" s="239"/>
      <c r="N25" s="216"/>
    </row>
    <row r="26" spans="1:14" ht="17.25" customHeight="1" x14ac:dyDescent="0.25">
      <c r="A26" s="212"/>
      <c r="B26" s="503"/>
      <c r="C26" s="503"/>
      <c r="D26" s="660"/>
      <c r="E26" s="197"/>
      <c r="F26" s="187"/>
      <c r="G26" s="197"/>
      <c r="H26" s="384"/>
      <c r="I26" s="384"/>
      <c r="J26" s="248"/>
      <c r="K26" s="248"/>
      <c r="L26" s="216"/>
      <c r="M26" s="239"/>
      <c r="N26" s="192"/>
    </row>
    <row r="27" spans="1:14" x14ac:dyDescent="0.25">
      <c r="A27" s="212"/>
      <c r="B27" s="503"/>
      <c r="C27" s="503"/>
      <c r="D27" s="660"/>
      <c r="E27" s="197"/>
      <c r="F27" s="187"/>
      <c r="G27" s="197"/>
      <c r="H27" s="384"/>
      <c r="I27" s="384"/>
      <c r="J27" s="248"/>
      <c r="K27" s="248"/>
      <c r="L27" s="216"/>
      <c r="M27" s="239"/>
      <c r="N27" s="192"/>
    </row>
    <row r="28" spans="1:14" x14ac:dyDescent="0.25">
      <c r="A28" s="527"/>
      <c r="B28" s="248"/>
      <c r="C28" s="248"/>
      <c r="D28" s="673"/>
      <c r="E28" s="197"/>
      <c r="F28" s="197"/>
      <c r="G28" s="197"/>
      <c r="H28" s="535"/>
      <c r="I28" s="535"/>
      <c r="J28" s="248"/>
      <c r="K28" s="248"/>
      <c r="L28" s="216"/>
      <c r="M28" s="239"/>
      <c r="N28" s="216"/>
    </row>
    <row r="29" spans="1:14" x14ac:dyDescent="0.25">
      <c r="A29" s="212"/>
      <c r="B29" s="216"/>
      <c r="C29" s="216"/>
      <c r="D29" s="216"/>
      <c r="E29" s="197"/>
      <c r="F29" s="187"/>
      <c r="G29" s="187"/>
      <c r="H29" s="384"/>
      <c r="I29" s="384"/>
      <c r="J29" s="248"/>
      <c r="K29" s="248"/>
      <c r="L29" s="216"/>
      <c r="M29" s="239"/>
      <c r="N29" s="192"/>
    </row>
    <row r="30" spans="1:14" ht="17.25" customHeight="1" x14ac:dyDescent="0.25">
      <c r="A30" s="212"/>
      <c r="B30" s="216"/>
      <c r="C30" s="216"/>
      <c r="D30" s="216"/>
      <c r="E30" s="197"/>
      <c r="F30" s="528"/>
      <c r="G30" s="187"/>
      <c r="H30" s="535"/>
      <c r="I30" s="535"/>
      <c r="J30" s="248"/>
      <c r="K30" s="248"/>
      <c r="L30" s="216"/>
      <c r="M30" s="239"/>
      <c r="N30" s="241"/>
    </row>
    <row r="31" spans="1:14" ht="17.25" customHeight="1" x14ac:dyDescent="0.25">
      <c r="A31" s="212"/>
      <c r="B31" s="216"/>
      <c r="C31" s="216"/>
      <c r="D31" s="216"/>
      <c r="E31" s="197"/>
      <c r="F31" s="528"/>
      <c r="G31" s="187"/>
      <c r="H31" s="535"/>
      <c r="I31" s="535"/>
      <c r="J31" s="248"/>
      <c r="K31" s="248"/>
      <c r="L31" s="216"/>
      <c r="M31" s="239"/>
      <c r="N31" s="241"/>
    </row>
    <row r="32" spans="1:14" ht="17.25" customHeight="1" x14ac:dyDescent="0.25">
      <c r="A32" s="212"/>
      <c r="B32" s="216"/>
      <c r="C32" s="216"/>
      <c r="D32" s="216"/>
      <c r="E32" s="197"/>
      <c r="F32" s="528"/>
      <c r="G32" s="187"/>
      <c r="H32" s="535"/>
      <c r="I32" s="535"/>
      <c r="J32" s="248"/>
      <c r="K32" s="248"/>
      <c r="L32" s="216"/>
      <c r="M32" s="239"/>
      <c r="N32" s="241"/>
    </row>
    <row r="33" spans="1:14" ht="14.25" customHeight="1" x14ac:dyDescent="0.25">
      <c r="A33" s="212"/>
      <c r="B33" s="216"/>
      <c r="C33" s="216"/>
      <c r="D33" s="216"/>
      <c r="E33" s="226"/>
      <c r="F33" s="187"/>
      <c r="G33" s="187"/>
      <c r="H33" s="384"/>
      <c r="I33" s="384"/>
      <c r="J33" s="248"/>
      <c r="K33" s="248"/>
      <c r="L33" s="216"/>
      <c r="M33" s="239"/>
      <c r="N33" s="192"/>
    </row>
    <row r="34" spans="1:14" ht="18.75" customHeight="1" x14ac:dyDescent="0.25">
      <c r="A34" s="191"/>
      <c r="B34" s="503"/>
      <c r="C34" s="503"/>
      <c r="D34" s="660"/>
      <c r="E34" s="197"/>
      <c r="F34" s="197"/>
      <c r="G34" s="187"/>
      <c r="H34" s="535"/>
      <c r="I34" s="535"/>
      <c r="J34" s="248"/>
      <c r="K34" s="248"/>
      <c r="L34" s="216"/>
      <c r="M34" s="239"/>
      <c r="N34" s="216"/>
    </row>
    <row r="35" spans="1:14" ht="16.5" customHeight="1" x14ac:dyDescent="0.25">
      <c r="A35" s="527"/>
      <c r="B35" s="503"/>
      <c r="C35" s="503"/>
      <c r="D35" s="660"/>
      <c r="E35" s="187"/>
      <c r="F35" s="197"/>
      <c r="G35" s="197"/>
      <c r="H35" s="384"/>
      <c r="I35" s="384"/>
      <c r="J35" s="248"/>
      <c r="K35" s="248"/>
      <c r="L35" s="216"/>
      <c r="M35" s="239"/>
      <c r="N35" s="216"/>
    </row>
    <row r="36" spans="1:14" x14ac:dyDescent="0.25">
      <c r="A36" s="527"/>
      <c r="B36" s="503"/>
      <c r="C36" s="503"/>
      <c r="D36" s="192"/>
      <c r="E36" s="352"/>
      <c r="F36" s="187"/>
      <c r="G36" s="197"/>
      <c r="H36" s="384"/>
      <c r="I36" s="384"/>
      <c r="J36" s="248"/>
      <c r="K36" s="248"/>
      <c r="L36" s="216"/>
      <c r="M36" s="190"/>
      <c r="N36" s="192"/>
    </row>
    <row r="37" spans="1:14" x14ac:dyDescent="0.25">
      <c r="A37" s="527"/>
      <c r="B37" s="503"/>
      <c r="C37" s="503"/>
      <c r="D37" s="192"/>
      <c r="E37" s="352"/>
      <c r="F37" s="197"/>
      <c r="G37" s="197"/>
      <c r="H37" s="384"/>
      <c r="I37" s="384"/>
      <c r="J37" s="248"/>
      <c r="K37" s="248"/>
      <c r="L37" s="216"/>
      <c r="M37" s="190"/>
      <c r="N37" s="192"/>
    </row>
    <row r="38" spans="1:14" x14ac:dyDescent="0.25">
      <c r="A38" s="527"/>
      <c r="B38" s="503"/>
      <c r="C38" s="503"/>
      <c r="D38" s="192"/>
      <c r="E38" s="226"/>
      <c r="F38" s="223"/>
      <c r="G38" s="197"/>
      <c r="H38" s="384"/>
      <c r="I38" s="384"/>
      <c r="J38" s="248"/>
      <c r="K38" s="248"/>
      <c r="L38" s="216"/>
      <c r="M38" s="190"/>
      <c r="N38" s="192"/>
    </row>
    <row r="39" spans="1:14" x14ac:dyDescent="0.25">
      <c r="A39" s="527"/>
      <c r="B39" s="503"/>
      <c r="C39" s="503"/>
      <c r="D39" s="192"/>
      <c r="E39" s="226"/>
      <c r="F39" s="187"/>
      <c r="G39" s="197"/>
      <c r="H39" s="384"/>
      <c r="I39" s="384"/>
      <c r="J39" s="248"/>
      <c r="K39" s="248"/>
      <c r="L39" s="216"/>
      <c r="M39" s="190"/>
      <c r="N39" s="192"/>
    </row>
    <row r="40" spans="1:14" x14ac:dyDescent="0.25">
      <c r="A40" s="527"/>
      <c r="B40" s="192"/>
      <c r="C40" s="192"/>
      <c r="D40" s="192"/>
      <c r="E40" s="197"/>
      <c r="F40" s="197"/>
      <c r="G40" s="197"/>
      <c r="H40" s="384"/>
      <c r="I40" s="384"/>
      <c r="J40" s="248"/>
      <c r="K40" s="248"/>
      <c r="L40" s="216"/>
      <c r="M40" s="190"/>
      <c r="N40" s="192"/>
    </row>
    <row r="41" spans="1:14" x14ac:dyDescent="0.25">
      <c r="A41" s="527"/>
      <c r="B41" s="192"/>
      <c r="C41" s="192"/>
      <c r="D41" s="192"/>
      <c r="E41" s="187"/>
      <c r="F41" s="187"/>
      <c r="G41" s="197"/>
      <c r="H41" s="384"/>
      <c r="I41" s="384"/>
      <c r="J41" s="248"/>
      <c r="K41" s="248"/>
      <c r="L41" s="216"/>
      <c r="M41" s="227"/>
      <c r="N41" s="228"/>
    </row>
    <row r="42" spans="1:14" ht="25.5" customHeight="1" x14ac:dyDescent="0.25">
      <c r="A42" s="527"/>
      <c r="B42" s="192"/>
      <c r="C42" s="192"/>
      <c r="D42" s="192"/>
      <c r="E42" s="226"/>
      <c r="F42" s="197"/>
      <c r="G42" s="197"/>
      <c r="H42" s="384"/>
      <c r="I42" s="384"/>
      <c r="J42" s="248"/>
      <c r="K42" s="248"/>
      <c r="L42" s="216"/>
      <c r="M42" s="190"/>
      <c r="N42" s="192"/>
    </row>
    <row r="43" spans="1:14" ht="15.75" customHeight="1" x14ac:dyDescent="0.25">
      <c r="A43" s="527"/>
      <c r="B43" s="503"/>
      <c r="C43" s="503"/>
      <c r="D43" s="660"/>
      <c r="E43" s="352"/>
      <c r="F43" s="197"/>
      <c r="G43" s="197"/>
      <c r="H43" s="535"/>
      <c r="I43" s="535"/>
      <c r="J43" s="248"/>
      <c r="K43" s="248"/>
      <c r="L43" s="216"/>
      <c r="M43" s="239"/>
      <c r="N43" s="216"/>
    </row>
    <row r="44" spans="1:14" x14ac:dyDescent="0.25">
      <c r="A44" s="527"/>
      <c r="B44" s="503"/>
      <c r="C44" s="503"/>
      <c r="D44" s="660"/>
      <c r="E44" s="187"/>
      <c r="F44" s="187"/>
      <c r="G44" s="197"/>
      <c r="H44" s="190"/>
      <c r="I44" s="190"/>
      <c r="J44" s="248"/>
      <c r="K44" s="248"/>
      <c r="L44" s="216"/>
      <c r="M44" s="190"/>
      <c r="N44" s="192"/>
    </row>
    <row r="45" spans="1:14" x14ac:dyDescent="0.25">
      <c r="A45" s="527"/>
      <c r="B45" s="503"/>
      <c r="C45" s="503"/>
      <c r="D45" s="660"/>
      <c r="E45" s="197"/>
      <c r="F45" s="187"/>
      <c r="G45" s="197"/>
      <c r="H45" s="190"/>
      <c r="I45" s="190"/>
      <c r="J45" s="248"/>
      <c r="K45" s="248"/>
      <c r="L45" s="216"/>
      <c r="M45" s="190"/>
      <c r="N45" s="192"/>
    </row>
    <row r="46" spans="1:14" ht="17.25" customHeight="1" x14ac:dyDescent="0.25">
      <c r="A46" s="527"/>
      <c r="B46" s="503"/>
      <c r="C46" s="503"/>
      <c r="D46" s="660"/>
      <c r="E46" s="187"/>
      <c r="F46" s="187"/>
      <c r="G46" s="197"/>
      <c r="H46" s="190"/>
      <c r="I46" s="190"/>
      <c r="J46" s="248"/>
      <c r="K46" s="248"/>
      <c r="L46" s="216"/>
      <c r="M46" s="190"/>
      <c r="N46" s="192"/>
    </row>
    <row r="47" spans="1:14" x14ac:dyDescent="0.25">
      <c r="A47" s="527"/>
      <c r="B47" s="503"/>
      <c r="C47" s="503"/>
      <c r="D47" s="660"/>
      <c r="E47" s="197"/>
      <c r="F47" s="187"/>
      <c r="G47" s="197"/>
      <c r="H47" s="190"/>
      <c r="I47" s="190"/>
      <c r="J47" s="248"/>
      <c r="K47" s="248"/>
      <c r="L47" s="216"/>
      <c r="M47" s="190"/>
      <c r="N47" s="192"/>
    </row>
    <row r="48" spans="1:14" x14ac:dyDescent="0.25">
      <c r="A48" s="527"/>
      <c r="B48" s="503"/>
      <c r="C48" s="503"/>
      <c r="D48" s="660"/>
      <c r="E48" s="226"/>
      <c r="F48" s="197"/>
      <c r="G48" s="197"/>
      <c r="H48" s="190"/>
      <c r="I48" s="190"/>
      <c r="J48" s="248"/>
      <c r="K48" s="248"/>
      <c r="L48" s="216"/>
      <c r="M48" s="190"/>
      <c r="N48" s="192"/>
    </row>
    <row r="49" spans="1:14" x14ac:dyDescent="0.25">
      <c r="A49" s="527"/>
      <c r="B49" s="503"/>
      <c r="C49" s="503"/>
      <c r="D49" s="660"/>
      <c r="E49" s="352"/>
      <c r="F49" s="187"/>
      <c r="G49" s="197"/>
      <c r="H49" s="190"/>
      <c r="I49" s="190"/>
      <c r="J49" s="248"/>
      <c r="K49" s="248"/>
      <c r="L49" s="216"/>
      <c r="M49" s="190"/>
      <c r="N49" s="192"/>
    </row>
    <row r="50" spans="1:14" ht="16.5" customHeight="1" x14ac:dyDescent="0.25">
      <c r="A50" s="215"/>
      <c r="B50" s="503"/>
      <c r="C50" s="503"/>
      <c r="D50" s="660"/>
      <c r="E50" s="226"/>
      <c r="F50" s="197"/>
      <c r="G50" s="197"/>
      <c r="H50" s="190"/>
      <c r="I50" s="190"/>
      <c r="J50" s="248"/>
      <c r="K50" s="248"/>
      <c r="L50" s="216"/>
      <c r="M50" s="190"/>
      <c r="N50" s="192"/>
    </row>
    <row r="51" spans="1:14" ht="16.5" customHeight="1" x14ac:dyDescent="0.25">
      <c r="A51" s="215"/>
      <c r="B51" s="503"/>
      <c r="C51" s="503"/>
      <c r="D51" s="660"/>
      <c r="E51" s="352"/>
      <c r="F51" s="187"/>
      <c r="G51" s="197"/>
      <c r="H51" s="190"/>
      <c r="I51" s="190"/>
      <c r="J51" s="248"/>
      <c r="K51" s="248"/>
      <c r="L51" s="216"/>
      <c r="M51" s="190"/>
      <c r="N51" s="192"/>
    </row>
    <row r="52" spans="1:14" ht="15" customHeight="1" x14ac:dyDescent="0.25">
      <c r="A52" s="215"/>
      <c r="B52" s="503"/>
      <c r="C52" s="503"/>
      <c r="D52" s="660"/>
      <c r="E52" s="197"/>
      <c r="F52" s="187"/>
      <c r="G52" s="197"/>
      <c r="H52" s="190"/>
      <c r="I52" s="190"/>
      <c r="J52" s="248"/>
      <c r="K52" s="248"/>
      <c r="L52" s="216"/>
      <c r="M52" s="190"/>
      <c r="N52" s="192"/>
    </row>
    <row r="53" spans="1:14" ht="18" customHeight="1" x14ac:dyDescent="0.25">
      <c r="A53" s="215"/>
      <c r="B53" s="503"/>
      <c r="C53" s="503"/>
      <c r="D53" s="660"/>
      <c r="E53" s="187"/>
      <c r="F53" s="187"/>
      <c r="G53" s="197"/>
      <c r="H53" s="190"/>
      <c r="I53" s="190"/>
      <c r="J53" s="248"/>
      <c r="K53" s="248"/>
      <c r="L53" s="216"/>
      <c r="M53" s="190"/>
      <c r="N53" s="192"/>
    </row>
    <row r="54" spans="1:14" ht="24.75" customHeight="1" x14ac:dyDescent="0.25">
      <c r="A54" s="215"/>
      <c r="B54" s="503"/>
      <c r="C54" s="503"/>
      <c r="D54" s="660"/>
      <c r="E54" s="226"/>
      <c r="F54" s="226"/>
      <c r="G54" s="197"/>
      <c r="H54" s="520"/>
      <c r="I54" s="239"/>
      <c r="J54" s="248"/>
      <c r="K54" s="248"/>
      <c r="L54" s="216"/>
      <c r="M54" s="520"/>
      <c r="N54" s="534"/>
    </row>
    <row r="55" spans="1:14" ht="17.25" customHeight="1" x14ac:dyDescent="0.25">
      <c r="A55" s="215"/>
      <c r="B55" s="503"/>
      <c r="C55" s="192"/>
      <c r="D55" s="192"/>
      <c r="E55" s="226"/>
      <c r="F55" s="226"/>
      <c r="G55" s="197"/>
      <c r="H55" s="520"/>
      <c r="I55" s="239"/>
      <c r="J55" s="248"/>
      <c r="K55" s="248"/>
      <c r="L55" s="239"/>
      <c r="M55" s="520"/>
      <c r="N55" s="520"/>
    </row>
    <row r="56" spans="1:14" x14ac:dyDescent="0.25">
      <c r="A56" s="215"/>
      <c r="B56" s="503"/>
      <c r="C56" s="192"/>
      <c r="D56" s="192"/>
      <c r="E56" s="226"/>
      <c r="F56" s="223"/>
      <c r="G56" s="197"/>
      <c r="H56" s="227"/>
      <c r="I56" s="190"/>
      <c r="J56" s="248"/>
      <c r="K56" s="248"/>
      <c r="L56" s="216"/>
      <c r="M56" s="227"/>
      <c r="N56" s="228"/>
    </row>
    <row r="57" spans="1:14" x14ac:dyDescent="0.25">
      <c r="A57" s="215"/>
      <c r="B57" s="503"/>
      <c r="C57" s="192"/>
      <c r="D57" s="192"/>
      <c r="E57" s="226"/>
      <c r="F57" s="223"/>
      <c r="G57" s="197"/>
      <c r="H57" s="227"/>
      <c r="I57" s="190"/>
      <c r="J57" s="248"/>
      <c r="K57" s="248"/>
      <c r="L57" s="216"/>
      <c r="M57" s="227"/>
      <c r="N57" s="228"/>
    </row>
    <row r="58" spans="1:14" x14ac:dyDescent="0.25">
      <c r="A58" s="215"/>
      <c r="B58" s="503"/>
      <c r="C58" s="192"/>
      <c r="D58" s="192"/>
      <c r="E58" s="352"/>
      <c r="F58" s="223"/>
      <c r="G58" s="197"/>
      <c r="H58" s="227"/>
      <c r="I58" s="190"/>
      <c r="J58" s="248"/>
      <c r="K58" s="248"/>
      <c r="L58" s="216"/>
      <c r="M58" s="227"/>
      <c r="N58" s="228"/>
    </row>
    <row r="59" spans="1:14" ht="18" customHeight="1" x14ac:dyDescent="0.25">
      <c r="A59" s="191"/>
      <c r="B59" s="503"/>
      <c r="C59" s="192"/>
      <c r="D59" s="192"/>
      <c r="E59" s="226"/>
      <c r="F59" s="223"/>
      <c r="G59" s="197"/>
      <c r="H59" s="227"/>
      <c r="I59" s="190"/>
      <c r="J59" s="248"/>
      <c r="K59" s="248"/>
      <c r="L59" s="216"/>
      <c r="M59" s="227"/>
      <c r="N59" s="228"/>
    </row>
    <row r="60" spans="1:14" x14ac:dyDescent="0.25">
      <c r="A60" s="191"/>
      <c r="B60" s="503"/>
      <c r="C60" s="192"/>
      <c r="D60" s="192"/>
      <c r="E60" s="539"/>
      <c r="F60" s="226"/>
      <c r="G60" s="197"/>
      <c r="H60" s="227"/>
      <c r="I60" s="190"/>
      <c r="J60" s="248"/>
      <c r="K60" s="248"/>
      <c r="L60" s="216"/>
      <c r="M60" s="227"/>
      <c r="N60" s="228"/>
    </row>
    <row r="61" spans="1:14" x14ac:dyDescent="0.25">
      <c r="A61" s="191"/>
      <c r="B61" s="503"/>
      <c r="C61" s="192"/>
      <c r="D61" s="192"/>
      <c r="E61" s="226"/>
      <c r="F61" s="223"/>
      <c r="G61" s="197"/>
      <c r="H61" s="227"/>
      <c r="I61" s="190"/>
      <c r="J61" s="248"/>
      <c r="K61" s="248"/>
      <c r="L61" s="216"/>
      <c r="M61" s="227"/>
      <c r="N61" s="228"/>
    </row>
    <row r="62" spans="1:14" ht="16.5" customHeight="1" x14ac:dyDescent="0.25">
      <c r="A62" s="191"/>
      <c r="B62" s="503"/>
      <c r="C62" s="192"/>
      <c r="D62" s="192"/>
      <c r="E62" s="226"/>
      <c r="F62" s="226"/>
      <c r="G62" s="226"/>
      <c r="H62" s="520"/>
      <c r="I62" s="520"/>
      <c r="J62" s="248"/>
      <c r="K62" s="536"/>
      <c r="L62" s="534"/>
      <c r="M62" s="520"/>
      <c r="N62" s="534"/>
    </row>
    <row r="63" spans="1:14" ht="16.5" customHeight="1" x14ac:dyDescent="0.25">
      <c r="A63" s="191"/>
      <c r="B63" s="503"/>
      <c r="C63" s="192"/>
      <c r="D63" s="192"/>
      <c r="E63" s="197"/>
      <c r="F63" s="226"/>
      <c r="G63" s="197"/>
      <c r="H63" s="520"/>
      <c r="I63" s="239"/>
      <c r="J63" s="248"/>
      <c r="K63" s="248"/>
      <c r="L63" s="216"/>
      <c r="M63" s="520"/>
      <c r="N63" s="534"/>
    </row>
    <row r="64" spans="1:14" ht="15" customHeight="1" x14ac:dyDescent="0.25">
      <c r="A64" s="191"/>
      <c r="B64" s="503"/>
      <c r="C64" s="503"/>
      <c r="D64" s="192"/>
      <c r="E64" s="226"/>
      <c r="F64" s="226"/>
      <c r="G64" s="197"/>
      <c r="H64" s="520"/>
      <c r="I64" s="239"/>
      <c r="J64" s="248"/>
      <c r="K64" s="248"/>
      <c r="L64" s="216"/>
      <c r="M64" s="520"/>
      <c r="N64" s="534"/>
    </row>
    <row r="65" spans="1:14" x14ac:dyDescent="0.25">
      <c r="A65" s="191"/>
      <c r="B65" s="503"/>
      <c r="C65" s="503"/>
      <c r="D65" s="192"/>
      <c r="E65" s="352"/>
      <c r="F65" s="226"/>
      <c r="G65" s="197"/>
      <c r="H65" s="520"/>
      <c r="I65" s="239"/>
      <c r="J65" s="248"/>
      <c r="K65" s="248"/>
      <c r="L65" s="216"/>
      <c r="M65" s="520"/>
      <c r="N65" s="534"/>
    </row>
    <row r="66" spans="1:14" ht="17.25" customHeight="1" x14ac:dyDescent="0.25">
      <c r="A66" s="191"/>
      <c r="B66" s="503"/>
      <c r="C66" s="503"/>
      <c r="D66" s="192"/>
      <c r="E66" s="197"/>
      <c r="F66" s="197"/>
      <c r="G66" s="197"/>
      <c r="H66" s="227"/>
      <c r="I66" s="190"/>
      <c r="J66" s="248"/>
      <c r="K66" s="248"/>
      <c r="L66" s="216"/>
      <c r="M66" s="239"/>
      <c r="N66" s="192"/>
    </row>
    <row r="67" spans="1:14" x14ac:dyDescent="0.25">
      <c r="A67" s="191"/>
      <c r="B67" s="503"/>
      <c r="C67" s="192"/>
      <c r="D67" s="192"/>
      <c r="E67" s="352"/>
      <c r="F67" s="187"/>
      <c r="G67" s="197"/>
      <c r="H67" s="227"/>
      <c r="I67" s="190"/>
      <c r="J67" s="248"/>
      <c r="K67" s="248"/>
      <c r="L67" s="216"/>
      <c r="M67" s="190"/>
      <c r="N67" s="192"/>
    </row>
    <row r="68" spans="1:14" ht="15.75" customHeight="1" x14ac:dyDescent="0.25">
      <c r="A68" s="215"/>
      <c r="B68" s="503"/>
      <c r="C68" s="192"/>
      <c r="D68" s="192"/>
      <c r="E68" s="197"/>
      <c r="F68" s="187"/>
      <c r="G68" s="197"/>
      <c r="H68" s="227"/>
      <c r="I68" s="190"/>
      <c r="J68" s="248"/>
      <c r="K68" s="248"/>
      <c r="L68" s="216"/>
      <c r="M68" s="190"/>
      <c r="N68" s="192"/>
    </row>
    <row r="69" spans="1:14" ht="17.25" customHeight="1" x14ac:dyDescent="0.25">
      <c r="A69" s="215"/>
      <c r="B69" s="503"/>
      <c r="C69" s="192"/>
      <c r="D69" s="192"/>
      <c r="E69" s="187"/>
      <c r="F69" s="187"/>
      <c r="G69" s="197"/>
      <c r="H69" s="227"/>
      <c r="I69" s="190"/>
      <c r="J69" s="248"/>
      <c r="K69" s="248"/>
      <c r="L69" s="216"/>
      <c r="M69" s="190"/>
      <c r="N69" s="192"/>
    </row>
    <row r="70" spans="1:14" x14ac:dyDescent="0.25">
      <c r="A70" s="215"/>
      <c r="B70" s="503"/>
      <c r="C70" s="192"/>
      <c r="D70" s="192"/>
      <c r="E70" s="353"/>
      <c r="F70" s="197"/>
      <c r="G70" s="197"/>
      <c r="H70" s="227"/>
      <c r="I70" s="227"/>
      <c r="J70" s="248"/>
      <c r="K70" s="248"/>
      <c r="L70" s="227"/>
      <c r="M70" s="190"/>
      <c r="N70" s="192"/>
    </row>
    <row r="71" spans="1:14" x14ac:dyDescent="0.25">
      <c r="A71" s="215"/>
      <c r="B71" s="503"/>
      <c r="C71" s="192"/>
      <c r="D71" s="192"/>
      <c r="E71" s="197"/>
      <c r="F71" s="197"/>
      <c r="G71" s="197"/>
      <c r="H71" s="520"/>
      <c r="I71" s="520"/>
      <c r="J71" s="248"/>
      <c r="K71" s="248"/>
      <c r="L71" s="520"/>
      <c r="M71" s="239"/>
      <c r="N71" s="239"/>
    </row>
    <row r="72" spans="1:14" ht="14.25" customHeight="1" x14ac:dyDescent="0.25">
      <c r="A72" s="215"/>
      <c r="B72" s="503"/>
      <c r="C72" s="192"/>
      <c r="D72" s="192"/>
      <c r="E72" s="226"/>
      <c r="F72" s="197"/>
      <c r="G72" s="197"/>
      <c r="H72" s="227"/>
      <c r="I72" s="227"/>
      <c r="J72" s="248"/>
      <c r="K72" s="248"/>
      <c r="L72" s="227"/>
      <c r="M72" s="190"/>
      <c r="N72" s="192"/>
    </row>
    <row r="73" spans="1:14" x14ac:dyDescent="0.25">
      <c r="A73" s="215"/>
      <c r="B73" s="248"/>
      <c r="C73" s="216"/>
      <c r="D73" s="216"/>
      <c r="E73" s="187"/>
      <c r="F73" s="187"/>
      <c r="G73" s="197"/>
      <c r="H73" s="227"/>
      <c r="I73" s="227"/>
      <c r="J73" s="248"/>
      <c r="K73" s="248"/>
      <c r="L73" s="227"/>
      <c r="M73" s="190"/>
      <c r="N73" s="192"/>
    </row>
    <row r="74" spans="1:14" ht="15.75" customHeight="1" x14ac:dyDescent="0.25">
      <c r="A74" s="215"/>
      <c r="B74" s="248"/>
      <c r="C74" s="216"/>
      <c r="D74" s="216"/>
      <c r="E74" s="197"/>
      <c r="F74" s="187"/>
      <c r="G74" s="197"/>
      <c r="H74" s="227"/>
      <c r="I74" s="227"/>
      <c r="J74" s="248"/>
      <c r="K74" s="248"/>
      <c r="L74" s="227"/>
      <c r="M74" s="190"/>
      <c r="N74" s="192"/>
    </row>
    <row r="75" spans="1:14" ht="17.25" customHeight="1" x14ac:dyDescent="0.25">
      <c r="A75" s="215"/>
      <c r="B75" s="248"/>
      <c r="C75" s="216"/>
      <c r="D75" s="216"/>
      <c r="E75" s="352"/>
      <c r="F75" s="187"/>
      <c r="G75" s="197"/>
      <c r="H75" s="227"/>
      <c r="I75" s="227"/>
      <c r="J75" s="248"/>
      <c r="K75" s="248"/>
      <c r="L75" s="227"/>
      <c r="M75" s="190"/>
      <c r="N75" s="192"/>
    </row>
    <row r="76" spans="1:14" x14ac:dyDescent="0.25">
      <c r="A76" s="215"/>
      <c r="B76" s="248"/>
      <c r="C76" s="216"/>
      <c r="D76" s="216"/>
      <c r="E76" s="197"/>
      <c r="F76" s="197"/>
      <c r="G76" s="197"/>
      <c r="H76" s="520"/>
      <c r="I76" s="520"/>
      <c r="J76" s="248"/>
      <c r="K76" s="248"/>
      <c r="L76" s="227"/>
      <c r="M76" s="190"/>
      <c r="N76" s="192"/>
    </row>
    <row r="77" spans="1:14" ht="15.75" customHeight="1" x14ac:dyDescent="0.25">
      <c r="A77" s="191"/>
      <c r="B77" s="503"/>
      <c r="C77" s="190"/>
      <c r="D77" s="190"/>
      <c r="E77" s="197"/>
      <c r="F77" s="187"/>
      <c r="G77" s="197"/>
      <c r="H77" s="227"/>
      <c r="I77" s="227"/>
      <c r="J77" s="248"/>
      <c r="K77" s="248"/>
      <c r="L77" s="227"/>
      <c r="M77" s="190"/>
      <c r="N77" s="192"/>
    </row>
    <row r="78" spans="1:14" ht="16.5" customHeight="1" x14ac:dyDescent="0.25">
      <c r="A78" s="191"/>
      <c r="B78" s="503"/>
      <c r="C78" s="190"/>
      <c r="D78" s="190"/>
      <c r="E78" s="352"/>
      <c r="F78" s="643"/>
      <c r="G78" s="197"/>
      <c r="H78" s="520"/>
      <c r="I78" s="520"/>
      <c r="J78" s="248"/>
      <c r="K78" s="248"/>
      <c r="L78" s="520"/>
      <c r="M78" s="239"/>
      <c r="N78" s="216"/>
    </row>
    <row r="79" spans="1:14" x14ac:dyDescent="0.25">
      <c r="A79" s="191"/>
      <c r="B79" s="503"/>
      <c r="C79" s="190"/>
      <c r="D79" s="190"/>
      <c r="E79" s="353"/>
      <c r="F79" s="197"/>
      <c r="G79" s="197"/>
      <c r="H79" s="520"/>
      <c r="I79" s="520"/>
      <c r="J79" s="248"/>
      <c r="K79" s="248"/>
      <c r="L79" s="227"/>
      <c r="M79" s="239"/>
      <c r="N79" s="216"/>
    </row>
    <row r="80" spans="1:14" x14ac:dyDescent="0.25">
      <c r="A80" s="191"/>
      <c r="B80" s="503"/>
      <c r="C80" s="190"/>
      <c r="D80" s="190"/>
      <c r="E80" s="197"/>
      <c r="F80" s="197"/>
      <c r="G80" s="197"/>
      <c r="H80" s="520"/>
      <c r="I80" s="520"/>
      <c r="J80" s="248"/>
      <c r="K80" s="248"/>
      <c r="L80" s="227"/>
      <c r="M80" s="190"/>
      <c r="N80" s="192"/>
    </row>
    <row r="81" spans="1:14" ht="18" customHeight="1" x14ac:dyDescent="0.25">
      <c r="A81" s="191"/>
      <c r="B81" s="503"/>
      <c r="C81" s="190"/>
      <c r="D81" s="190"/>
      <c r="E81" s="197"/>
      <c r="F81" s="187"/>
      <c r="G81" s="197"/>
      <c r="H81" s="520"/>
      <c r="I81" s="520"/>
      <c r="J81" s="248"/>
      <c r="K81" s="248"/>
      <c r="L81" s="227"/>
      <c r="M81" s="190"/>
      <c r="N81" s="192"/>
    </row>
    <row r="82" spans="1:14" ht="15" customHeight="1" x14ac:dyDescent="0.25">
      <c r="A82" s="191"/>
      <c r="B82" s="503"/>
      <c r="C82" s="190"/>
      <c r="D82" s="190"/>
      <c r="E82" s="226"/>
      <c r="F82" s="197"/>
      <c r="G82" s="197"/>
      <c r="H82" s="520"/>
      <c r="I82" s="520"/>
      <c r="J82" s="248"/>
      <c r="K82" s="248"/>
      <c r="L82" s="227"/>
      <c r="M82" s="239"/>
      <c r="N82" s="216"/>
    </row>
    <row r="83" spans="1:14" x14ac:dyDescent="0.25">
      <c r="A83" s="191"/>
      <c r="B83" s="503"/>
      <c r="C83" s="190"/>
      <c r="D83" s="190"/>
      <c r="E83" s="352"/>
      <c r="F83" s="187"/>
      <c r="G83" s="197"/>
      <c r="H83" s="520"/>
      <c r="I83" s="520"/>
      <c r="J83" s="248"/>
      <c r="K83" s="248"/>
      <c r="L83" s="227"/>
      <c r="M83" s="190"/>
      <c r="N83" s="192"/>
    </row>
    <row r="84" spans="1:14" ht="15" customHeight="1" x14ac:dyDescent="0.25">
      <c r="A84" s="191"/>
      <c r="B84" s="503"/>
      <c r="C84" s="190"/>
      <c r="D84" s="190"/>
      <c r="E84" s="197"/>
      <c r="F84" s="197"/>
      <c r="G84" s="197"/>
      <c r="H84" s="520"/>
      <c r="I84" s="520"/>
      <c r="J84" s="248"/>
      <c r="K84" s="248"/>
      <c r="L84" s="520"/>
      <c r="M84" s="239"/>
      <c r="N84" s="216"/>
    </row>
    <row r="85" spans="1:14" ht="16.5" customHeight="1" x14ac:dyDescent="0.25">
      <c r="A85" s="640"/>
      <c r="B85" s="534"/>
      <c r="C85" s="534"/>
      <c r="D85" s="534"/>
      <c r="E85" s="679"/>
      <c r="F85" s="226"/>
      <c r="G85" s="226"/>
      <c r="H85" s="520"/>
      <c r="I85" s="520"/>
      <c r="J85" s="536"/>
      <c r="K85" s="536"/>
      <c r="L85" s="520"/>
      <c r="M85" s="520"/>
      <c r="N85" s="534"/>
    </row>
    <row r="86" spans="1:14" x14ac:dyDescent="0.25">
      <c r="A86" s="215"/>
      <c r="B86" s="227"/>
      <c r="C86" s="227"/>
      <c r="D86" s="227"/>
      <c r="E86" s="223"/>
      <c r="F86" s="223"/>
      <c r="G86" s="226"/>
      <c r="H86" s="227"/>
      <c r="I86" s="520"/>
      <c r="J86" s="248"/>
      <c r="K86" s="536"/>
      <c r="L86" s="520"/>
      <c r="M86" s="227"/>
      <c r="N86" s="228"/>
    </row>
    <row r="87" spans="1:14" x14ac:dyDescent="0.25">
      <c r="A87" s="215"/>
      <c r="B87" s="190"/>
      <c r="C87" s="190"/>
      <c r="D87" s="190"/>
      <c r="E87" s="205"/>
      <c r="F87" s="187"/>
      <c r="G87" s="197"/>
      <c r="H87" s="190"/>
      <c r="I87" s="239"/>
      <c r="J87" s="248"/>
      <c r="K87" s="248"/>
      <c r="L87" s="520"/>
      <c r="M87" s="190"/>
      <c r="N87" s="192"/>
    </row>
    <row r="88" spans="1:14" x14ac:dyDescent="0.25">
      <c r="A88" s="215"/>
      <c r="B88" s="190"/>
      <c r="C88" s="190"/>
      <c r="D88" s="190"/>
      <c r="E88" s="353"/>
      <c r="F88" s="187"/>
      <c r="G88" s="197"/>
      <c r="H88" s="190"/>
      <c r="I88" s="239"/>
      <c r="J88" s="248"/>
      <c r="K88" s="248"/>
      <c r="L88" s="520"/>
      <c r="M88" s="190"/>
      <c r="N88" s="192"/>
    </row>
    <row r="89" spans="1:14" ht="15" customHeight="1" x14ac:dyDescent="0.25">
      <c r="A89" s="215"/>
      <c r="B89" s="190"/>
      <c r="C89" s="190"/>
      <c r="D89" s="190"/>
      <c r="E89" s="386"/>
      <c r="F89" s="197"/>
      <c r="G89" s="197"/>
      <c r="H89" s="239"/>
      <c r="I89" s="239"/>
      <c r="J89" s="248"/>
      <c r="K89" s="248"/>
      <c r="L89" s="520"/>
      <c r="M89" s="239"/>
      <c r="N89" s="216"/>
    </row>
    <row r="90" spans="1:14" x14ac:dyDescent="0.25">
      <c r="A90" s="215"/>
      <c r="B90" s="190"/>
      <c r="C90" s="190"/>
      <c r="D90" s="190"/>
      <c r="E90" s="205"/>
      <c r="F90" s="187"/>
      <c r="G90" s="197"/>
      <c r="H90" s="190"/>
      <c r="I90" s="239"/>
      <c r="J90" s="248"/>
      <c r="K90" s="248"/>
      <c r="L90" s="520"/>
      <c r="M90" s="190"/>
      <c r="N90" s="192"/>
    </row>
    <row r="91" spans="1:14" x14ac:dyDescent="0.25">
      <c r="A91" s="215"/>
      <c r="B91" s="192"/>
      <c r="C91" s="192"/>
      <c r="D91" s="192"/>
      <c r="E91" s="187"/>
      <c r="F91" s="187"/>
      <c r="G91" s="197"/>
      <c r="H91" s="190"/>
      <c r="I91" s="239"/>
      <c r="J91" s="248"/>
      <c r="K91" s="248"/>
      <c r="L91" s="520"/>
      <c r="M91" s="190"/>
      <c r="N91" s="192"/>
    </row>
    <row r="92" spans="1:14" x14ac:dyDescent="0.25">
      <c r="A92" s="215"/>
      <c r="B92" s="192"/>
      <c r="C92" s="192"/>
      <c r="D92" s="192"/>
      <c r="E92" s="353"/>
      <c r="F92" s="187"/>
      <c r="G92" s="197"/>
      <c r="H92" s="190"/>
      <c r="I92" s="239"/>
      <c r="J92" s="248"/>
      <c r="K92" s="248"/>
      <c r="L92" s="520"/>
      <c r="M92" s="190"/>
      <c r="N92" s="192"/>
    </row>
    <row r="93" spans="1:14" ht="17.25" customHeight="1" x14ac:dyDescent="0.25">
      <c r="A93" s="215"/>
      <c r="B93" s="192"/>
      <c r="C93" s="192"/>
      <c r="D93" s="192"/>
      <c r="E93" s="187"/>
      <c r="F93" s="187"/>
      <c r="G93" s="197"/>
      <c r="H93" s="190"/>
      <c r="I93" s="239"/>
      <c r="J93" s="248"/>
      <c r="K93" s="248"/>
      <c r="L93" s="520"/>
      <c r="M93" s="190"/>
      <c r="N93" s="192"/>
    </row>
    <row r="94" spans="1:14" ht="17.25" customHeight="1" x14ac:dyDescent="0.25">
      <c r="A94" s="215"/>
      <c r="B94" s="192"/>
      <c r="C94" s="192"/>
      <c r="D94" s="192"/>
      <c r="E94" s="197"/>
      <c r="F94" s="197"/>
      <c r="G94" s="197"/>
      <c r="H94" s="190"/>
      <c r="I94" s="239"/>
      <c r="J94" s="248"/>
      <c r="K94" s="248"/>
      <c r="L94" s="520"/>
      <c r="M94" s="190"/>
      <c r="N94" s="192"/>
    </row>
    <row r="95" spans="1:14" ht="17.25" customHeight="1" x14ac:dyDescent="0.25">
      <c r="A95" s="215"/>
      <c r="B95" s="216"/>
      <c r="C95" s="216"/>
      <c r="D95" s="216"/>
      <c r="E95" s="205"/>
      <c r="F95" s="187"/>
      <c r="G95" s="197"/>
      <c r="H95" s="190"/>
      <c r="I95" s="239"/>
      <c r="J95" s="248"/>
      <c r="K95" s="248"/>
      <c r="L95" s="520"/>
      <c r="M95" s="190"/>
      <c r="N95" s="192"/>
    </row>
    <row r="96" spans="1:14" x14ac:dyDescent="0.25">
      <c r="A96" s="215"/>
      <c r="B96" s="216"/>
      <c r="C96" s="216"/>
      <c r="D96" s="216"/>
      <c r="E96" s="353"/>
      <c r="F96" s="353"/>
      <c r="G96" s="197"/>
      <c r="H96" s="190"/>
      <c r="I96" s="239"/>
      <c r="J96" s="248"/>
      <c r="K96" s="248"/>
      <c r="L96" s="520"/>
      <c r="M96" s="190"/>
      <c r="N96" s="192"/>
    </row>
    <row r="97" spans="1:14" x14ac:dyDescent="0.25">
      <c r="A97" s="215"/>
      <c r="B97" s="216"/>
      <c r="C97" s="216"/>
      <c r="D97" s="216"/>
      <c r="E97" s="187"/>
      <c r="F97" s="187"/>
      <c r="G97" s="197"/>
      <c r="H97" s="190"/>
      <c r="I97" s="239"/>
      <c r="J97" s="248"/>
      <c r="K97" s="248"/>
      <c r="L97" s="520"/>
      <c r="M97" s="190"/>
      <c r="N97" s="192"/>
    </row>
    <row r="98" spans="1:14" x14ac:dyDescent="0.25">
      <c r="A98" s="215"/>
      <c r="B98" s="192"/>
      <c r="C98" s="192"/>
      <c r="D98" s="192"/>
      <c r="E98" s="187"/>
      <c r="F98" s="187"/>
      <c r="G98" s="197"/>
      <c r="H98" s="190"/>
      <c r="I98" s="239"/>
      <c r="J98" s="248"/>
      <c r="K98" s="248"/>
      <c r="L98" s="520"/>
      <c r="M98" s="190"/>
      <c r="N98" s="192"/>
    </row>
    <row r="99" spans="1:14" x14ac:dyDescent="0.25">
      <c r="A99" s="191"/>
      <c r="B99" s="190"/>
      <c r="C99" s="190"/>
      <c r="D99" s="190"/>
      <c r="E99" s="187"/>
      <c r="F99" s="187"/>
      <c r="G99" s="197"/>
      <c r="H99" s="190"/>
      <c r="I99" s="239"/>
      <c r="J99" s="248"/>
      <c r="K99" s="248"/>
      <c r="L99" s="520"/>
      <c r="M99" s="190"/>
      <c r="N99" s="192"/>
    </row>
    <row r="100" spans="1:14" x14ac:dyDescent="0.25">
      <c r="A100" s="195"/>
      <c r="B100" s="190"/>
      <c r="C100" s="190"/>
      <c r="D100" s="190"/>
      <c r="E100" s="187"/>
      <c r="F100" s="187"/>
      <c r="G100" s="197"/>
      <c r="H100" s="190"/>
      <c r="I100" s="239"/>
      <c r="J100" s="248"/>
      <c r="K100" s="248"/>
      <c r="L100" s="520"/>
      <c r="M100" s="190"/>
      <c r="N100" s="192"/>
    </row>
    <row r="101" spans="1:14" x14ac:dyDescent="0.25">
      <c r="A101" s="195"/>
      <c r="B101" s="190"/>
      <c r="C101" s="190"/>
      <c r="D101" s="190"/>
      <c r="E101" s="187"/>
      <c r="F101" s="187"/>
      <c r="G101" s="197"/>
      <c r="H101" s="190"/>
      <c r="I101" s="239"/>
      <c r="J101" s="248"/>
      <c r="K101" s="248"/>
      <c r="L101" s="520"/>
      <c r="M101" s="190"/>
      <c r="N101" s="192"/>
    </row>
    <row r="102" spans="1:14" x14ac:dyDescent="0.25">
      <c r="A102" s="195"/>
      <c r="B102" s="190"/>
      <c r="C102" s="190"/>
      <c r="D102" s="190"/>
      <c r="E102" s="187"/>
      <c r="F102" s="187"/>
      <c r="G102" s="197"/>
      <c r="H102" s="190"/>
      <c r="I102" s="239"/>
      <c r="J102" s="248"/>
      <c r="K102" s="248"/>
      <c r="L102" s="520"/>
      <c r="M102" s="190"/>
      <c r="N102" s="192"/>
    </row>
    <row r="103" spans="1:14" x14ac:dyDescent="0.25">
      <c r="A103" s="195"/>
      <c r="B103" s="190"/>
      <c r="C103" s="190"/>
      <c r="D103" s="190"/>
      <c r="E103" s="187"/>
      <c r="F103" s="187"/>
      <c r="G103" s="197"/>
      <c r="H103" s="190"/>
      <c r="I103" s="239"/>
      <c r="J103" s="248"/>
      <c r="K103" s="248"/>
      <c r="L103" s="520"/>
      <c r="M103" s="190"/>
      <c r="N103" s="192"/>
    </row>
    <row r="104" spans="1:14" x14ac:dyDescent="0.25">
      <c r="A104" s="195"/>
      <c r="B104" s="190"/>
      <c r="C104" s="190"/>
      <c r="D104" s="190"/>
      <c r="E104" s="187"/>
      <c r="F104" s="187"/>
      <c r="G104" s="197"/>
      <c r="H104" s="190"/>
      <c r="I104" s="239"/>
      <c r="J104" s="248"/>
      <c r="K104" s="248"/>
      <c r="L104" s="520"/>
      <c r="M104" s="190"/>
      <c r="N104" s="192"/>
    </row>
    <row r="105" spans="1:14" x14ac:dyDescent="0.25">
      <c r="A105" s="195"/>
      <c r="B105" s="190"/>
      <c r="C105" s="190"/>
      <c r="D105" s="190"/>
      <c r="E105" s="187"/>
      <c r="F105" s="187"/>
      <c r="G105" s="197"/>
      <c r="H105" s="190"/>
      <c r="I105" s="239"/>
      <c r="J105" s="248"/>
      <c r="K105" s="248"/>
      <c r="L105" s="520"/>
      <c r="M105" s="190"/>
      <c r="N105" s="192"/>
    </row>
    <row r="106" spans="1:14" ht="15.75" customHeight="1" x14ac:dyDescent="0.25">
      <c r="A106" s="195"/>
      <c r="B106" s="190"/>
      <c r="C106" s="190"/>
      <c r="D106" s="190"/>
      <c r="E106" s="187"/>
      <c r="F106" s="187"/>
      <c r="G106" s="197"/>
      <c r="H106" s="190"/>
      <c r="I106" s="239"/>
      <c r="J106" s="248"/>
      <c r="K106" s="248"/>
      <c r="L106" s="520"/>
      <c r="M106" s="190"/>
      <c r="N106" s="192"/>
    </row>
    <row r="107" spans="1:14" x14ac:dyDescent="0.25">
      <c r="A107" s="195"/>
      <c r="B107" s="190"/>
      <c r="C107" s="190"/>
      <c r="D107" s="190"/>
      <c r="E107" s="187"/>
      <c r="F107" s="187"/>
      <c r="G107" s="197"/>
      <c r="H107" s="190"/>
      <c r="I107" s="239"/>
      <c r="J107" s="248"/>
      <c r="K107" s="248"/>
      <c r="L107" s="520"/>
      <c r="M107" s="190"/>
      <c r="N107" s="192"/>
    </row>
    <row r="108" spans="1:14" x14ac:dyDescent="0.25">
      <c r="A108" s="191"/>
      <c r="B108" s="190"/>
      <c r="C108" s="190"/>
      <c r="D108" s="190"/>
      <c r="E108" s="187"/>
      <c r="F108" s="187"/>
      <c r="G108" s="197"/>
      <c r="H108" s="190"/>
      <c r="I108" s="239"/>
      <c r="J108" s="248"/>
      <c r="K108" s="248"/>
      <c r="L108" s="520"/>
      <c r="M108" s="190"/>
      <c r="N108" s="192"/>
    </row>
    <row r="109" spans="1:14" x14ac:dyDescent="0.25">
      <c r="A109" s="191"/>
      <c r="B109" s="190"/>
      <c r="C109" s="190"/>
      <c r="D109" s="190"/>
      <c r="E109" s="187"/>
      <c r="F109" s="187"/>
      <c r="G109" s="197"/>
      <c r="H109" s="190"/>
      <c r="I109" s="239"/>
      <c r="J109" s="248"/>
      <c r="K109" s="248"/>
      <c r="L109" s="520"/>
      <c r="M109" s="190"/>
      <c r="N109" s="192"/>
    </row>
    <row r="110" spans="1:14" x14ac:dyDescent="0.25">
      <c r="A110" s="191"/>
      <c r="B110" s="190"/>
      <c r="C110" s="190"/>
      <c r="D110" s="190"/>
      <c r="E110" s="187"/>
      <c r="F110" s="187"/>
      <c r="G110" s="197"/>
      <c r="H110" s="190"/>
      <c r="I110" s="239"/>
      <c r="J110" s="248"/>
      <c r="K110" s="248"/>
      <c r="L110" s="520"/>
      <c r="M110" s="190"/>
      <c r="N110" s="192"/>
    </row>
    <row r="111" spans="1:14" x14ac:dyDescent="0.25">
      <c r="A111" s="191"/>
      <c r="B111" s="190"/>
      <c r="C111" s="190"/>
      <c r="D111" s="190"/>
      <c r="E111" s="187"/>
      <c r="F111" s="187"/>
      <c r="G111" s="197"/>
      <c r="H111" s="190"/>
      <c r="I111" s="239"/>
      <c r="J111" s="248"/>
      <c r="K111" s="248"/>
      <c r="L111" s="520"/>
      <c r="M111" s="190"/>
      <c r="N111" s="192"/>
    </row>
    <row r="112" spans="1:14" x14ac:dyDescent="0.25">
      <c r="A112" s="191"/>
      <c r="B112" s="190"/>
      <c r="C112" s="190"/>
      <c r="D112" s="190"/>
      <c r="E112" s="187"/>
      <c r="F112" s="187"/>
      <c r="G112" s="197"/>
      <c r="H112" s="190"/>
      <c r="I112" s="239"/>
      <c r="J112" s="248"/>
      <c r="K112" s="248"/>
      <c r="L112" s="520"/>
      <c r="M112" s="190"/>
      <c r="N112" s="192"/>
    </row>
    <row r="113" spans="1:15" x14ac:dyDescent="0.25">
      <c r="A113" s="191"/>
      <c r="B113" s="190"/>
      <c r="C113" s="190"/>
      <c r="D113" s="190"/>
      <c r="E113" s="187"/>
      <c r="F113" s="187"/>
      <c r="G113" s="197"/>
      <c r="H113" s="190"/>
      <c r="I113" s="239"/>
      <c r="J113" s="248"/>
      <c r="K113" s="248"/>
      <c r="L113" s="520"/>
      <c r="M113" s="190"/>
      <c r="N113" s="192"/>
    </row>
    <row r="114" spans="1:15" x14ac:dyDescent="0.25">
      <c r="A114" s="191"/>
      <c r="B114" s="190"/>
      <c r="C114" s="190"/>
      <c r="D114" s="190"/>
      <c r="E114" s="187"/>
      <c r="F114" s="187"/>
      <c r="G114" s="197"/>
      <c r="H114" s="190"/>
      <c r="I114" s="239"/>
      <c r="J114" s="248"/>
      <c r="K114" s="248"/>
      <c r="L114" s="520"/>
      <c r="M114" s="190"/>
      <c r="N114" s="192"/>
    </row>
    <row r="115" spans="1:15" x14ac:dyDescent="0.25">
      <c r="A115" s="191"/>
      <c r="B115" s="190"/>
      <c r="C115" s="190"/>
      <c r="D115" s="190"/>
      <c r="E115" s="187"/>
      <c r="F115" s="187"/>
      <c r="G115" s="197"/>
      <c r="H115" s="190"/>
      <c r="I115" s="239"/>
      <c r="J115" s="248"/>
      <c r="K115" s="248"/>
      <c r="L115" s="520"/>
      <c r="M115" s="190"/>
      <c r="N115" s="192"/>
    </row>
    <row r="116" spans="1:15" x14ac:dyDescent="0.25">
      <c r="A116" s="191"/>
      <c r="B116" s="190"/>
      <c r="C116" s="190"/>
      <c r="D116" s="190"/>
      <c r="E116" s="187"/>
      <c r="F116" s="187"/>
      <c r="G116" s="197"/>
      <c r="H116" s="190"/>
      <c r="I116" s="239"/>
      <c r="J116" s="248"/>
      <c r="K116" s="248"/>
      <c r="L116" s="520"/>
      <c r="M116" s="190"/>
      <c r="N116" s="192"/>
    </row>
    <row r="117" spans="1:15" x14ac:dyDescent="0.25">
      <c r="A117" s="191"/>
      <c r="B117" s="190"/>
      <c r="C117" s="190"/>
      <c r="D117" s="190"/>
      <c r="E117" s="352"/>
      <c r="F117" s="187"/>
      <c r="G117" s="197"/>
      <c r="H117" s="239"/>
      <c r="I117" s="239"/>
      <c r="J117" s="248"/>
      <c r="K117" s="248"/>
      <c r="L117" s="520"/>
      <c r="M117" s="239"/>
      <c r="N117" s="216"/>
      <c r="O117" s="235"/>
    </row>
    <row r="118" spans="1:15" x14ac:dyDescent="0.25">
      <c r="A118" s="191"/>
      <c r="B118" s="190"/>
      <c r="C118" s="190"/>
      <c r="D118" s="190"/>
      <c r="E118" s="187"/>
      <c r="F118" s="187"/>
      <c r="G118" s="197"/>
      <c r="H118" s="190"/>
      <c r="I118" s="239"/>
      <c r="J118" s="248"/>
      <c r="K118" s="248"/>
      <c r="L118" s="520"/>
      <c r="M118" s="190"/>
      <c r="N118" s="192"/>
    </row>
    <row r="119" spans="1:15" x14ac:dyDescent="0.25">
      <c r="A119" s="191"/>
      <c r="B119" s="190"/>
      <c r="C119" s="190"/>
      <c r="D119" s="190"/>
      <c r="E119" s="187"/>
      <c r="F119" s="187"/>
      <c r="G119" s="197"/>
      <c r="H119" s="190"/>
      <c r="I119" s="239"/>
      <c r="J119" s="248"/>
      <c r="K119" s="248"/>
      <c r="L119" s="520"/>
      <c r="M119" s="190"/>
      <c r="N119" s="192"/>
    </row>
    <row r="120" spans="1:15" x14ac:dyDescent="0.25">
      <c r="A120" s="191"/>
      <c r="B120" s="190"/>
      <c r="C120" s="190"/>
      <c r="D120" s="190"/>
      <c r="E120" s="187"/>
      <c r="F120" s="187"/>
      <c r="G120" s="197"/>
      <c r="H120" s="190"/>
      <c r="I120" s="239"/>
      <c r="J120" s="248"/>
      <c r="K120" s="248"/>
      <c r="L120" s="520"/>
      <c r="M120" s="190"/>
      <c r="N120" s="192"/>
    </row>
    <row r="121" spans="1:15" x14ac:dyDescent="0.25">
      <c r="A121" s="195"/>
      <c r="B121" s="190"/>
      <c r="C121" s="190"/>
      <c r="D121" s="190"/>
      <c r="E121" s="187"/>
      <c r="F121" s="187"/>
      <c r="G121" s="197"/>
      <c r="H121" s="190"/>
      <c r="I121" s="239"/>
      <c r="J121" s="248"/>
      <c r="K121" s="248"/>
      <c r="L121" s="520"/>
      <c r="M121" s="190"/>
      <c r="N121" s="192"/>
    </row>
    <row r="122" spans="1:15" x14ac:dyDescent="0.25">
      <c r="A122" s="195"/>
      <c r="B122" s="190"/>
      <c r="C122" s="190"/>
      <c r="D122" s="190"/>
      <c r="E122" s="205"/>
      <c r="F122" s="187"/>
      <c r="G122" s="197"/>
      <c r="H122" s="190"/>
      <c r="I122" s="239"/>
      <c r="J122" s="248"/>
      <c r="K122" s="248"/>
      <c r="L122" s="520"/>
      <c r="M122" s="190"/>
      <c r="N122" s="192"/>
    </row>
    <row r="123" spans="1:15" x14ac:dyDescent="0.25">
      <c r="A123" s="195"/>
      <c r="B123" s="190"/>
      <c r="C123" s="190"/>
      <c r="D123" s="190"/>
      <c r="E123" s="187"/>
      <c r="F123" s="187"/>
      <c r="G123" s="197"/>
      <c r="H123" s="190"/>
      <c r="I123" s="239"/>
      <c r="J123" s="248"/>
      <c r="K123" s="248"/>
      <c r="L123" s="520"/>
      <c r="M123" s="190"/>
      <c r="N123" s="192"/>
    </row>
    <row r="124" spans="1:15" x14ac:dyDescent="0.25">
      <c r="A124" s="195"/>
      <c r="B124" s="190"/>
      <c r="C124" s="190"/>
      <c r="D124" s="190"/>
      <c r="E124" s="187"/>
      <c r="F124" s="187"/>
      <c r="G124" s="197"/>
      <c r="H124" s="190"/>
      <c r="I124" s="239"/>
      <c r="J124" s="248"/>
      <c r="K124" s="248"/>
      <c r="L124" s="520"/>
      <c r="M124" s="190"/>
      <c r="N124" s="192"/>
    </row>
    <row r="125" spans="1:15" x14ac:dyDescent="0.25">
      <c r="A125" s="195"/>
      <c r="B125" s="190"/>
      <c r="C125" s="190"/>
      <c r="D125" s="190"/>
      <c r="E125" s="187"/>
      <c r="F125" s="187"/>
      <c r="G125" s="197"/>
      <c r="H125" s="190"/>
      <c r="I125" s="239"/>
      <c r="J125" s="248"/>
      <c r="K125" s="248"/>
      <c r="L125" s="520"/>
      <c r="M125" s="190"/>
      <c r="N125" s="192"/>
    </row>
    <row r="126" spans="1:15" x14ac:dyDescent="0.25">
      <c r="A126" s="195"/>
      <c r="B126" s="190"/>
      <c r="C126" s="190"/>
      <c r="D126" s="190"/>
      <c r="E126" s="187"/>
      <c r="F126" s="187"/>
      <c r="G126" s="197"/>
      <c r="H126" s="190"/>
      <c r="I126" s="239"/>
      <c r="J126" s="248"/>
      <c r="K126" s="248"/>
      <c r="L126" s="520"/>
      <c r="M126" s="190"/>
      <c r="N126" s="192"/>
    </row>
    <row r="127" spans="1:15" x14ac:dyDescent="0.25">
      <c r="A127" s="195"/>
      <c r="B127" s="192"/>
      <c r="C127" s="192"/>
      <c r="D127" s="192"/>
      <c r="E127" s="187"/>
      <c r="F127" s="187"/>
      <c r="G127" s="197"/>
      <c r="H127" s="190"/>
      <c r="I127" s="239"/>
      <c r="J127" s="248"/>
      <c r="K127" s="248"/>
      <c r="L127" s="520"/>
      <c r="M127" s="190"/>
      <c r="N127" s="192"/>
    </row>
    <row r="128" spans="1:15" x14ac:dyDescent="0.25">
      <c r="A128" s="195"/>
      <c r="B128" s="192"/>
      <c r="C128" s="192"/>
      <c r="D128" s="192"/>
      <c r="E128" s="187"/>
      <c r="F128" s="187"/>
      <c r="G128" s="197"/>
      <c r="H128" s="190"/>
      <c r="I128" s="239"/>
      <c r="J128" s="248"/>
      <c r="K128" s="248"/>
      <c r="L128" s="520"/>
      <c r="M128" s="190"/>
      <c r="N128" s="192"/>
    </row>
    <row r="129" spans="1:15" x14ac:dyDescent="0.25">
      <c r="A129" s="195"/>
      <c r="B129" s="192"/>
      <c r="C129" s="192"/>
      <c r="D129" s="192"/>
      <c r="E129" s="187"/>
      <c r="F129" s="187"/>
      <c r="G129" s="197"/>
      <c r="H129" s="190"/>
      <c r="I129" s="239"/>
      <c r="J129" s="248"/>
      <c r="K129" s="248"/>
      <c r="L129" s="520"/>
      <c r="M129" s="190"/>
      <c r="N129" s="192"/>
      <c r="O129" s="104"/>
    </row>
    <row r="130" spans="1:15" x14ac:dyDescent="0.25">
      <c r="A130" s="195"/>
      <c r="B130" s="192"/>
      <c r="C130" s="192"/>
      <c r="D130" s="192"/>
      <c r="E130" s="187"/>
      <c r="F130" s="187"/>
      <c r="G130" s="197"/>
      <c r="H130" s="190"/>
      <c r="I130" s="239"/>
      <c r="J130" s="248"/>
      <c r="K130" s="248"/>
      <c r="L130" s="520"/>
      <c r="M130" s="190"/>
      <c r="N130" s="192"/>
      <c r="O130" s="104"/>
    </row>
    <row r="131" spans="1:15" x14ac:dyDescent="0.25">
      <c r="A131" s="195"/>
      <c r="B131" s="192"/>
      <c r="C131" s="192"/>
      <c r="D131" s="192"/>
      <c r="E131" s="187"/>
      <c r="F131" s="187"/>
      <c r="G131" s="197"/>
      <c r="H131" s="190"/>
      <c r="I131" s="239"/>
      <c r="J131" s="248"/>
      <c r="K131" s="248"/>
      <c r="L131" s="520"/>
      <c r="M131" s="190"/>
      <c r="N131" s="192"/>
      <c r="O131" s="104"/>
    </row>
    <row r="132" spans="1:15" x14ac:dyDescent="0.25">
      <c r="A132" s="195"/>
      <c r="B132" s="190"/>
      <c r="C132" s="190"/>
      <c r="D132" s="190"/>
      <c r="E132" s="187"/>
      <c r="F132" s="187"/>
      <c r="G132" s="197"/>
      <c r="H132" s="190"/>
      <c r="I132" s="239"/>
      <c r="J132" s="248"/>
      <c r="K132" s="248"/>
      <c r="L132" s="520"/>
      <c r="M132" s="190"/>
      <c r="N132" s="192"/>
      <c r="O132" s="104"/>
    </row>
    <row r="133" spans="1:15" x14ac:dyDescent="0.25">
      <c r="A133" s="195"/>
      <c r="B133" s="190"/>
      <c r="C133" s="190"/>
      <c r="D133" s="190"/>
      <c r="E133" s="187"/>
      <c r="F133" s="187"/>
      <c r="G133" s="197"/>
      <c r="H133" s="190"/>
      <c r="I133" s="239"/>
      <c r="J133" s="248"/>
      <c r="K133" s="248"/>
      <c r="L133" s="520"/>
      <c r="M133" s="190"/>
      <c r="N133" s="192"/>
      <c r="O133" s="104"/>
    </row>
    <row r="134" spans="1:15" x14ac:dyDescent="0.25">
      <c r="A134" s="195"/>
      <c r="B134" s="190"/>
      <c r="C134" s="190"/>
      <c r="D134" s="190"/>
      <c r="E134" s="187"/>
      <c r="F134" s="187"/>
      <c r="G134" s="197"/>
      <c r="H134" s="190"/>
      <c r="I134" s="239"/>
      <c r="J134" s="248"/>
      <c r="K134" s="248"/>
      <c r="L134" s="239"/>
      <c r="M134" s="190"/>
      <c r="N134" s="192"/>
      <c r="O134" s="104"/>
    </row>
    <row r="135" spans="1:15" x14ac:dyDescent="0.25">
      <c r="A135" s="195"/>
      <c r="B135" s="190"/>
      <c r="C135" s="190"/>
      <c r="D135" s="190"/>
      <c r="E135" s="187"/>
      <c r="F135" s="187"/>
      <c r="G135" s="197"/>
      <c r="H135" s="190"/>
      <c r="I135" s="239"/>
      <c r="J135" s="248"/>
      <c r="K135" s="248"/>
      <c r="L135" s="520"/>
      <c r="M135" s="190"/>
      <c r="N135" s="192"/>
      <c r="O135" s="104"/>
    </row>
    <row r="136" spans="1:15" x14ac:dyDescent="0.25">
      <c r="A136" s="195"/>
      <c r="B136" s="190"/>
      <c r="C136" s="190"/>
      <c r="D136" s="190"/>
      <c r="E136" s="352"/>
      <c r="F136" s="680"/>
      <c r="G136" s="197"/>
      <c r="H136" s="190"/>
      <c r="I136" s="239"/>
      <c r="J136" s="248"/>
      <c r="K136" s="248"/>
      <c r="L136" s="520"/>
      <c r="M136" s="190"/>
      <c r="N136" s="192"/>
      <c r="O136" s="104"/>
    </row>
    <row r="137" spans="1:15" x14ac:dyDescent="0.25">
      <c r="A137" s="195"/>
      <c r="B137" s="190"/>
      <c r="C137" s="190"/>
      <c r="D137" s="190"/>
      <c r="E137" s="187"/>
      <c r="F137" s="187"/>
      <c r="G137" s="197"/>
      <c r="H137" s="190"/>
      <c r="I137" s="239"/>
      <c r="J137" s="248"/>
      <c r="K137" s="248"/>
      <c r="L137" s="520"/>
      <c r="M137" s="190"/>
      <c r="N137" s="192"/>
      <c r="O137" s="104"/>
    </row>
    <row r="138" spans="1:15" x14ac:dyDescent="0.25">
      <c r="A138" s="195"/>
      <c r="B138" s="190"/>
      <c r="C138" s="190"/>
      <c r="D138" s="190"/>
      <c r="E138" s="187"/>
      <c r="F138" s="187"/>
      <c r="G138" s="197"/>
      <c r="H138" s="190"/>
      <c r="I138" s="239"/>
      <c r="J138" s="248"/>
      <c r="K138" s="248"/>
      <c r="L138" s="520"/>
      <c r="M138" s="190"/>
      <c r="N138" s="192"/>
      <c r="O138" s="104"/>
    </row>
    <row r="139" spans="1:15" x14ac:dyDescent="0.25">
      <c r="A139" s="195"/>
      <c r="B139" s="190"/>
      <c r="C139" s="190"/>
      <c r="D139" s="190"/>
      <c r="E139" s="187"/>
      <c r="F139" s="187"/>
      <c r="G139" s="197"/>
      <c r="H139" s="190"/>
      <c r="I139" s="239"/>
      <c r="J139" s="248"/>
      <c r="K139" s="248"/>
      <c r="L139" s="520"/>
      <c r="M139" s="190"/>
      <c r="N139" s="192"/>
      <c r="O139" s="104"/>
    </row>
    <row r="140" spans="1:15" x14ac:dyDescent="0.25">
      <c r="A140" s="195"/>
      <c r="B140" s="190"/>
      <c r="C140" s="190"/>
      <c r="D140" s="190"/>
      <c r="E140" s="187"/>
      <c r="F140" s="187"/>
      <c r="G140" s="197"/>
      <c r="H140" s="190"/>
      <c r="I140" s="239"/>
      <c r="J140" s="248"/>
      <c r="K140" s="248"/>
      <c r="L140" s="520"/>
      <c r="M140" s="190"/>
      <c r="N140" s="192"/>
      <c r="O140" s="104"/>
    </row>
    <row r="141" spans="1:15" x14ac:dyDescent="0.25">
      <c r="A141" s="195"/>
      <c r="B141" s="190"/>
      <c r="C141" s="190"/>
      <c r="D141" s="190"/>
      <c r="E141" s="187"/>
      <c r="F141" s="187"/>
      <c r="G141" s="197"/>
      <c r="H141" s="190"/>
      <c r="I141" s="239"/>
      <c r="J141" s="248"/>
      <c r="K141" s="248"/>
      <c r="L141" s="520"/>
      <c r="M141" s="190"/>
      <c r="N141" s="192"/>
      <c r="O141" s="104"/>
    </row>
    <row r="142" spans="1:15" x14ac:dyDescent="0.25">
      <c r="A142" s="195"/>
      <c r="B142" s="190"/>
      <c r="C142" s="190"/>
      <c r="D142" s="190"/>
      <c r="E142" s="187"/>
      <c r="F142" s="187"/>
      <c r="G142" s="197"/>
      <c r="H142" s="190"/>
      <c r="I142" s="239"/>
      <c r="J142" s="248"/>
      <c r="K142" s="248"/>
      <c r="L142" s="520"/>
      <c r="M142" s="190"/>
      <c r="N142" s="192"/>
      <c r="O142" s="104"/>
    </row>
    <row r="143" spans="1:15" x14ac:dyDescent="0.25">
      <c r="A143" s="195"/>
      <c r="B143" s="190"/>
      <c r="C143" s="190"/>
      <c r="D143" s="190"/>
      <c r="E143" s="187"/>
      <c r="F143" s="187"/>
      <c r="G143" s="197"/>
      <c r="H143" s="190"/>
      <c r="I143" s="239"/>
      <c r="J143" s="248"/>
      <c r="K143" s="248"/>
      <c r="L143" s="520"/>
      <c r="M143" s="190"/>
      <c r="N143" s="192"/>
      <c r="O143" s="104"/>
    </row>
    <row r="144" spans="1:15" x14ac:dyDescent="0.25">
      <c r="A144" s="195"/>
      <c r="B144" s="190"/>
      <c r="C144" s="190"/>
      <c r="D144" s="190"/>
      <c r="E144" s="187"/>
      <c r="F144" s="187"/>
      <c r="G144" s="197"/>
      <c r="H144" s="190"/>
      <c r="I144" s="239"/>
      <c r="J144" s="248"/>
      <c r="K144" s="248"/>
      <c r="L144" s="520"/>
      <c r="M144" s="190"/>
      <c r="N144" s="192"/>
      <c r="O144" s="104"/>
    </row>
    <row r="145" spans="1:15" x14ac:dyDescent="0.25">
      <c r="A145" s="195"/>
      <c r="B145" s="190"/>
      <c r="C145" s="190"/>
      <c r="D145" s="190"/>
      <c r="E145" s="187"/>
      <c r="F145" s="187"/>
      <c r="G145" s="197"/>
      <c r="H145" s="190"/>
      <c r="I145" s="239"/>
      <c r="J145" s="248"/>
      <c r="K145" s="248"/>
      <c r="L145" s="520"/>
      <c r="M145" s="190"/>
      <c r="N145" s="192"/>
      <c r="O145" s="104"/>
    </row>
    <row r="146" spans="1:15" x14ac:dyDescent="0.25">
      <c r="A146" s="195"/>
      <c r="B146" s="190"/>
      <c r="C146" s="190"/>
      <c r="D146" s="190"/>
      <c r="E146" s="187"/>
      <c r="F146" s="187"/>
      <c r="G146" s="197"/>
      <c r="H146" s="190"/>
      <c r="I146" s="239"/>
      <c r="J146" s="248"/>
      <c r="K146" s="248"/>
      <c r="L146" s="520"/>
      <c r="M146" s="190"/>
      <c r="N146" s="192"/>
      <c r="O146" s="104"/>
    </row>
    <row r="147" spans="1:15" x14ac:dyDescent="0.25">
      <c r="A147" s="195"/>
      <c r="B147" s="190"/>
      <c r="C147" s="190"/>
      <c r="D147" s="190"/>
      <c r="E147" s="681"/>
      <c r="F147" s="681"/>
      <c r="G147" s="651"/>
      <c r="H147" s="190"/>
      <c r="I147" s="239"/>
      <c r="J147" s="238"/>
      <c r="K147" s="238"/>
      <c r="L147" s="520"/>
      <c r="M147" s="190"/>
      <c r="N147" s="192"/>
      <c r="O147" s="104"/>
    </row>
    <row r="148" spans="1:15" x14ac:dyDescent="0.25">
      <c r="A148" s="181"/>
      <c r="B148" s="181"/>
      <c r="C148" s="181"/>
      <c r="D148" s="181"/>
      <c r="E148" s="181"/>
      <c r="F148" s="181"/>
      <c r="G148" s="187"/>
      <c r="H148" s="181"/>
      <c r="I148" s="181"/>
      <c r="J148" s="181"/>
      <c r="K148" s="181"/>
      <c r="L148" s="181"/>
      <c r="M148" s="181"/>
      <c r="N148" s="105"/>
      <c r="O148" s="104"/>
    </row>
    <row r="149" spans="1:15" x14ac:dyDescent="0.25">
      <c r="A149" s="181"/>
      <c r="B149" s="181"/>
      <c r="C149" s="181"/>
      <c r="D149" s="181"/>
      <c r="E149" s="181"/>
      <c r="F149" s="181"/>
      <c r="G149" s="187"/>
      <c r="H149" s="181"/>
      <c r="I149" s="181"/>
      <c r="J149" s="181"/>
      <c r="K149" s="181"/>
      <c r="L149" s="181"/>
      <c r="M149" s="181"/>
      <c r="N149" s="105"/>
      <c r="O149" s="104"/>
    </row>
    <row r="150" spans="1:15" x14ac:dyDescent="0.25">
      <c r="A150" s="181"/>
      <c r="B150" s="181"/>
      <c r="C150" s="181"/>
      <c r="D150" s="181"/>
      <c r="E150" s="181"/>
      <c r="F150" s="181"/>
      <c r="G150" s="187"/>
      <c r="H150" s="181"/>
      <c r="I150" s="181"/>
      <c r="J150" s="181"/>
      <c r="K150" s="181"/>
      <c r="L150" s="181"/>
      <c r="M150" s="181"/>
      <c r="N150" s="105"/>
      <c r="O150" s="104"/>
    </row>
    <row r="151" spans="1:15" x14ac:dyDescent="0.25">
      <c r="A151" s="181"/>
      <c r="B151" s="181"/>
      <c r="C151" s="181"/>
      <c r="D151" s="181"/>
      <c r="E151" s="181"/>
      <c r="F151" s="181"/>
      <c r="G151" s="187"/>
      <c r="H151" s="181"/>
      <c r="I151" s="181"/>
      <c r="J151" s="181"/>
      <c r="K151" s="181"/>
      <c r="L151" s="181"/>
      <c r="M151" s="181"/>
      <c r="N151" s="105"/>
      <c r="O151" s="104"/>
    </row>
    <row r="152" spans="1:15" x14ac:dyDescent="0.25">
      <c r="A152" s="181"/>
      <c r="B152" s="181"/>
      <c r="C152" s="181"/>
      <c r="D152" s="181"/>
      <c r="E152" s="181"/>
      <c r="F152" s="181"/>
      <c r="G152" s="187"/>
      <c r="H152" s="181"/>
      <c r="I152" s="181"/>
      <c r="J152" s="181"/>
      <c r="K152" s="181"/>
      <c r="L152" s="181"/>
      <c r="M152" s="181"/>
      <c r="N152" s="105"/>
      <c r="O152" s="104"/>
    </row>
    <row r="153" spans="1:15" x14ac:dyDescent="0.25">
      <c r="A153" s="181"/>
      <c r="B153" s="181"/>
      <c r="C153" s="181"/>
      <c r="D153" s="181"/>
      <c r="E153" s="181"/>
      <c r="F153" s="181"/>
      <c r="G153" s="187"/>
      <c r="H153" s="181"/>
      <c r="I153" s="181"/>
      <c r="J153" s="181"/>
      <c r="K153" s="181"/>
      <c r="L153" s="181"/>
      <c r="M153" s="181"/>
      <c r="N153" s="105"/>
      <c r="O153" s="104"/>
    </row>
    <row r="154" spans="1:15" x14ac:dyDescent="0.25">
      <c r="A154" s="181"/>
      <c r="B154" s="181"/>
      <c r="C154" s="181"/>
      <c r="D154" s="181"/>
      <c r="E154" s="181"/>
      <c r="F154" s="181"/>
      <c r="G154" s="187"/>
      <c r="H154" s="181"/>
      <c r="I154" s="181"/>
      <c r="J154" s="181"/>
      <c r="K154" s="181"/>
      <c r="L154" s="181"/>
      <c r="M154" s="181"/>
      <c r="N154" s="105"/>
      <c r="O154" s="104"/>
    </row>
    <row r="155" spans="1:15" x14ac:dyDescent="0.25">
      <c r="A155" s="181"/>
      <c r="B155" s="181"/>
      <c r="C155" s="181"/>
      <c r="D155" s="181"/>
      <c r="E155" s="181"/>
      <c r="F155" s="181"/>
      <c r="G155" s="187"/>
      <c r="H155" s="181"/>
      <c r="I155" s="181"/>
      <c r="J155" s="181"/>
      <c r="K155" s="181"/>
      <c r="L155" s="181"/>
      <c r="M155" s="181"/>
      <c r="N155" s="105"/>
      <c r="O155" s="104"/>
    </row>
    <row r="156" spans="1:15" x14ac:dyDescent="0.25">
      <c r="A156" s="181"/>
      <c r="B156" s="181"/>
      <c r="C156" s="181"/>
      <c r="D156" s="181"/>
      <c r="E156" s="181"/>
      <c r="F156" s="181"/>
      <c r="G156" s="187"/>
      <c r="H156" s="181"/>
      <c r="I156" s="181"/>
      <c r="J156" s="181"/>
      <c r="K156" s="181"/>
      <c r="L156" s="181"/>
      <c r="M156" s="181"/>
      <c r="N156" s="105"/>
      <c r="O156" s="104"/>
    </row>
    <row r="157" spans="1:15" x14ac:dyDescent="0.25">
      <c r="A157" s="181"/>
      <c r="B157" s="181"/>
      <c r="C157" s="181"/>
      <c r="D157" s="181"/>
      <c r="E157" s="181"/>
      <c r="F157" s="181"/>
      <c r="G157" s="187"/>
      <c r="H157" s="181"/>
      <c r="I157" s="181"/>
      <c r="J157" s="181"/>
      <c r="K157" s="181"/>
      <c r="L157" s="181"/>
      <c r="M157" s="181"/>
      <c r="N157" s="105"/>
      <c r="O157" s="104"/>
    </row>
    <row r="158" spans="1:15" x14ac:dyDescent="0.25">
      <c r="A158" s="181"/>
      <c r="B158" s="181"/>
      <c r="C158" s="181"/>
      <c r="D158" s="181"/>
      <c r="E158" s="181"/>
      <c r="F158" s="181"/>
      <c r="G158" s="187"/>
      <c r="H158" s="181"/>
      <c r="I158" s="181"/>
      <c r="J158" s="181"/>
      <c r="K158" s="181"/>
      <c r="L158" s="181"/>
      <c r="M158" s="181"/>
      <c r="N158" s="105"/>
      <c r="O158" s="104"/>
    </row>
    <row r="159" spans="1:15" x14ac:dyDescent="0.25">
      <c r="A159" s="181"/>
      <c r="B159" s="181"/>
      <c r="C159" s="181"/>
      <c r="D159" s="181"/>
      <c r="E159" s="181"/>
      <c r="F159" s="181"/>
      <c r="G159" s="187"/>
      <c r="H159" s="181"/>
      <c r="I159" s="181"/>
      <c r="J159" s="181"/>
      <c r="K159" s="181"/>
      <c r="L159" s="181"/>
      <c r="M159" s="181"/>
      <c r="N159" s="105"/>
      <c r="O159" s="104"/>
    </row>
    <row r="160" spans="1:15" x14ac:dyDescent="0.25">
      <c r="A160" s="181"/>
      <c r="B160" s="181"/>
      <c r="C160" s="181"/>
      <c r="D160" s="181"/>
      <c r="E160" s="181"/>
      <c r="F160" s="181"/>
      <c r="G160" s="187"/>
      <c r="H160" s="181"/>
      <c r="I160" s="181"/>
      <c r="J160" s="181"/>
      <c r="K160" s="181"/>
      <c r="L160" s="181"/>
      <c r="M160" s="181"/>
      <c r="N160" s="105"/>
      <c r="O160" s="104"/>
    </row>
    <row r="161" spans="1:15" x14ac:dyDescent="0.25">
      <c r="A161" s="181"/>
      <c r="B161" s="181"/>
      <c r="C161" s="181"/>
      <c r="D161" s="181"/>
      <c r="E161" s="181"/>
      <c r="F161" s="181"/>
      <c r="G161" s="187"/>
      <c r="H161" s="181"/>
      <c r="I161" s="181"/>
      <c r="J161" s="181"/>
      <c r="K161" s="181"/>
      <c r="L161" s="181"/>
      <c r="M161" s="181"/>
      <c r="N161" s="105"/>
      <c r="O161" s="104"/>
    </row>
    <row r="162" spans="1:15" x14ac:dyDescent="0.25">
      <c r="A162" s="181"/>
      <c r="B162" s="181"/>
      <c r="C162" s="181"/>
      <c r="D162" s="181"/>
      <c r="E162" s="181"/>
      <c r="F162" s="181"/>
      <c r="G162" s="187"/>
      <c r="H162" s="181"/>
      <c r="I162" s="181"/>
      <c r="J162" s="181"/>
      <c r="K162" s="181"/>
      <c r="L162" s="181"/>
      <c r="M162" s="181"/>
      <c r="N162" s="105"/>
      <c r="O162" s="104"/>
    </row>
    <row r="163" spans="1:15" x14ac:dyDescent="0.25">
      <c r="A163" s="181"/>
      <c r="B163" s="181"/>
      <c r="C163" s="181"/>
      <c r="D163" s="181"/>
      <c r="E163" s="181"/>
      <c r="F163" s="181"/>
      <c r="G163" s="187"/>
      <c r="H163" s="181"/>
      <c r="I163" s="181"/>
      <c r="J163" s="181"/>
      <c r="K163" s="181"/>
      <c r="L163" s="181"/>
      <c r="M163" s="181"/>
      <c r="N163" s="105"/>
      <c r="O163" s="104"/>
    </row>
    <row r="164" spans="1:15" x14ac:dyDescent="0.25">
      <c r="A164" s="181"/>
      <c r="B164" s="181"/>
      <c r="C164" s="181"/>
      <c r="D164" s="181"/>
      <c r="E164" s="181"/>
      <c r="F164" s="181"/>
      <c r="G164" s="187"/>
      <c r="H164" s="181"/>
      <c r="I164" s="181"/>
      <c r="J164" s="181"/>
      <c r="K164" s="181"/>
      <c r="L164" s="181"/>
      <c r="M164" s="181"/>
      <c r="N164" s="105"/>
      <c r="O164" s="104"/>
    </row>
    <row r="165" spans="1:15" x14ac:dyDescent="0.25">
      <c r="A165" s="181"/>
      <c r="B165" s="181"/>
      <c r="C165" s="181"/>
      <c r="D165" s="181"/>
      <c r="E165" s="181"/>
      <c r="F165" s="181"/>
      <c r="G165" s="187"/>
      <c r="H165" s="181"/>
      <c r="I165" s="181"/>
      <c r="J165" s="181"/>
      <c r="K165" s="181"/>
      <c r="L165" s="181"/>
      <c r="M165" s="181"/>
      <c r="N165" s="105"/>
      <c r="O165" s="104"/>
    </row>
    <row r="166" spans="1:15" x14ac:dyDescent="0.25">
      <c r="A166" s="181"/>
      <c r="B166" s="181"/>
      <c r="C166" s="181"/>
      <c r="D166" s="181"/>
      <c r="E166" s="181"/>
      <c r="F166" s="181"/>
      <c r="G166" s="187"/>
      <c r="H166" s="181"/>
      <c r="I166" s="181"/>
      <c r="J166" s="181"/>
      <c r="K166" s="181"/>
      <c r="L166" s="181"/>
      <c r="M166" s="181"/>
      <c r="N166" s="105"/>
      <c r="O166" s="104"/>
    </row>
    <row r="167" spans="1:15" x14ac:dyDescent="0.25">
      <c r="A167" s="181"/>
      <c r="B167" s="181"/>
      <c r="C167" s="181"/>
      <c r="D167" s="181"/>
      <c r="E167" s="181"/>
      <c r="F167" s="181"/>
      <c r="G167" s="187"/>
      <c r="H167" s="181"/>
      <c r="I167" s="181"/>
      <c r="J167" s="181"/>
      <c r="K167" s="181"/>
      <c r="L167" s="181"/>
      <c r="M167" s="181"/>
      <c r="N167" s="105"/>
      <c r="O167" s="104"/>
    </row>
    <row r="168" spans="1:15" x14ac:dyDescent="0.25">
      <c r="A168" s="181"/>
      <c r="B168" s="181"/>
      <c r="C168" s="181"/>
      <c r="D168" s="181"/>
      <c r="E168" s="181"/>
      <c r="F168" s="181"/>
      <c r="G168" s="187"/>
      <c r="H168" s="181"/>
      <c r="I168" s="181"/>
      <c r="J168" s="181"/>
      <c r="K168" s="181"/>
      <c r="L168" s="181"/>
      <c r="M168" s="181"/>
      <c r="N168" s="105"/>
      <c r="O168" s="104"/>
    </row>
    <row r="169" spans="1:15" x14ac:dyDescent="0.25">
      <c r="A169" s="25"/>
      <c r="B169" s="25"/>
      <c r="C169" s="25"/>
      <c r="D169" s="25"/>
      <c r="E169" s="25"/>
      <c r="F169" s="25"/>
      <c r="G169" s="187"/>
      <c r="H169" s="25"/>
      <c r="I169" s="117"/>
      <c r="J169" s="117"/>
      <c r="K169" s="117"/>
      <c r="L169" s="117"/>
      <c r="M169" s="25"/>
      <c r="N169" s="24"/>
    </row>
    <row r="170" spans="1:15" x14ac:dyDescent="0.25">
      <c r="A170" s="25"/>
      <c r="B170" s="25"/>
      <c r="C170" s="25"/>
      <c r="D170" s="25"/>
      <c r="E170" s="25"/>
      <c r="F170" s="25"/>
      <c r="G170" s="187"/>
      <c r="H170" s="25"/>
      <c r="I170" s="117"/>
      <c r="J170" s="117"/>
      <c r="K170" s="117"/>
      <c r="L170" s="117"/>
      <c r="M170" s="25"/>
      <c r="N170" s="24"/>
    </row>
    <row r="171" spans="1:15" x14ac:dyDescent="0.25">
      <c r="A171" s="25"/>
      <c r="B171" s="25"/>
      <c r="C171" s="25"/>
      <c r="D171" s="25"/>
      <c r="E171" s="25"/>
      <c r="F171" s="25"/>
      <c r="G171" s="187"/>
      <c r="H171" s="25"/>
      <c r="I171" s="117"/>
      <c r="J171" s="117"/>
      <c r="K171" s="117"/>
      <c r="L171" s="117"/>
      <c r="M171" s="25"/>
      <c r="N171" s="24"/>
    </row>
    <row r="172" spans="1:15" x14ac:dyDescent="0.25">
      <c r="A172" s="25"/>
      <c r="B172" s="25"/>
      <c r="C172" s="25"/>
      <c r="D172" s="25"/>
      <c r="E172" s="25"/>
      <c r="F172" s="25"/>
      <c r="G172" s="187"/>
      <c r="H172" s="25"/>
      <c r="I172" s="117"/>
      <c r="J172" s="117"/>
      <c r="K172" s="117"/>
      <c r="L172" s="117"/>
      <c r="M172" s="25"/>
      <c r="N172" s="24"/>
    </row>
    <row r="173" spans="1:15" x14ac:dyDescent="0.25">
      <c r="A173" s="25"/>
      <c r="B173" s="25"/>
      <c r="C173" s="25"/>
      <c r="D173" s="25"/>
      <c r="E173" s="25"/>
      <c r="F173" s="25"/>
      <c r="G173" s="187"/>
      <c r="H173" s="25"/>
      <c r="I173" s="117"/>
      <c r="J173" s="117"/>
      <c r="K173" s="117"/>
      <c r="L173" s="117"/>
      <c r="M173" s="25"/>
      <c r="N173" s="24"/>
    </row>
    <row r="174" spans="1:15" x14ac:dyDescent="0.25">
      <c r="A174" s="25"/>
      <c r="B174" s="25"/>
      <c r="C174" s="25"/>
      <c r="D174" s="25"/>
      <c r="E174" s="25"/>
      <c r="F174" s="25"/>
      <c r="G174" s="187"/>
      <c r="H174" s="25"/>
      <c r="I174" s="117"/>
      <c r="J174" s="117"/>
      <c r="K174" s="117"/>
      <c r="L174" s="117"/>
      <c r="M174" s="25"/>
      <c r="N174" s="24"/>
    </row>
    <row r="175" spans="1:15" x14ac:dyDescent="0.25">
      <c r="A175" s="25"/>
      <c r="B175" s="25"/>
      <c r="C175" s="25"/>
      <c r="D175" s="25"/>
      <c r="E175" s="25"/>
      <c r="F175" s="25"/>
      <c r="G175" s="187"/>
      <c r="H175" s="25"/>
      <c r="I175" s="117"/>
      <c r="J175" s="117"/>
      <c r="K175" s="117"/>
      <c r="L175" s="117"/>
      <c r="M175" s="25"/>
      <c r="N175" s="24"/>
    </row>
    <row r="176" spans="1:15" x14ac:dyDescent="0.25">
      <c r="A176" s="25"/>
      <c r="B176" s="25"/>
      <c r="C176" s="25"/>
      <c r="D176" s="25"/>
      <c r="E176" s="25"/>
      <c r="F176" s="25"/>
      <c r="G176" s="187"/>
      <c r="H176" s="25"/>
      <c r="I176" s="117"/>
      <c r="J176" s="117"/>
      <c r="K176" s="117"/>
      <c r="L176" s="117"/>
      <c r="M176" s="25"/>
      <c r="N176" s="24"/>
    </row>
    <row r="177" spans="1:14" x14ac:dyDescent="0.25">
      <c r="A177" s="25"/>
      <c r="B177" s="25"/>
      <c r="C177" s="25"/>
      <c r="D177" s="25"/>
      <c r="E177" s="25"/>
      <c r="F177" s="25"/>
      <c r="G177" s="187"/>
      <c r="H177" s="25"/>
      <c r="I177" s="117"/>
      <c r="J177" s="117"/>
      <c r="K177" s="117"/>
      <c r="L177" s="117"/>
      <c r="M177" s="25"/>
      <c r="N177" s="24"/>
    </row>
    <row r="178" spans="1:14" x14ac:dyDescent="0.25">
      <c r="A178" s="25"/>
      <c r="B178" s="25"/>
      <c r="C178" s="25"/>
      <c r="D178" s="25"/>
      <c r="E178" s="25"/>
      <c r="F178" s="25"/>
      <c r="G178" s="187"/>
      <c r="H178" s="25"/>
      <c r="I178" s="117"/>
      <c r="J178" s="117"/>
      <c r="K178" s="117"/>
      <c r="L178" s="117"/>
      <c r="M178" s="25"/>
      <c r="N178" s="24"/>
    </row>
    <row r="179" spans="1:14" x14ac:dyDescent="0.25">
      <c r="A179" s="25"/>
      <c r="B179" s="25"/>
      <c r="C179" s="25"/>
      <c r="D179" s="25"/>
      <c r="E179" s="25"/>
      <c r="F179" s="25"/>
      <c r="G179" s="187"/>
      <c r="H179" s="25"/>
      <c r="I179" s="117"/>
      <c r="J179" s="117"/>
      <c r="K179" s="117"/>
      <c r="L179" s="117"/>
      <c r="M179" s="25"/>
      <c r="N179" s="24"/>
    </row>
    <row r="180" spans="1:14" x14ac:dyDescent="0.25">
      <c r="A180" s="25"/>
      <c r="B180" s="25"/>
      <c r="C180" s="25"/>
      <c r="D180" s="25"/>
      <c r="E180" s="25"/>
      <c r="F180" s="25"/>
      <c r="G180" s="187"/>
      <c r="H180" s="25"/>
      <c r="I180" s="117"/>
      <c r="J180" s="117"/>
      <c r="K180" s="117"/>
      <c r="L180" s="117"/>
      <c r="M180" s="25"/>
      <c r="N180" s="24"/>
    </row>
    <row r="181" spans="1:14" x14ac:dyDescent="0.25">
      <c r="A181" s="25"/>
      <c r="B181" s="25"/>
      <c r="C181" s="25"/>
      <c r="D181" s="25"/>
      <c r="E181" s="25"/>
      <c r="F181" s="25"/>
      <c r="G181" s="187"/>
      <c r="H181" s="25"/>
      <c r="I181" s="117"/>
      <c r="J181" s="117"/>
      <c r="K181" s="117"/>
      <c r="L181" s="117"/>
      <c r="M181" s="25"/>
      <c r="N181" s="24"/>
    </row>
    <row r="182" spans="1:14" x14ac:dyDescent="0.25">
      <c r="A182" s="25"/>
      <c r="B182" s="25"/>
      <c r="C182" s="25"/>
      <c r="D182" s="25"/>
      <c r="E182" s="25"/>
      <c r="F182" s="25"/>
      <c r="G182" s="187"/>
      <c r="H182" s="25"/>
      <c r="I182" s="117"/>
      <c r="J182" s="117"/>
      <c r="K182" s="117"/>
      <c r="L182" s="117"/>
      <c r="M182" s="25"/>
      <c r="N182" s="24"/>
    </row>
    <row r="183" spans="1:14" x14ac:dyDescent="0.25">
      <c r="A183" s="25"/>
      <c r="B183" s="25"/>
      <c r="C183" s="25"/>
      <c r="D183" s="25"/>
      <c r="E183" s="25"/>
      <c r="F183" s="25"/>
      <c r="G183" s="187"/>
      <c r="H183" s="25"/>
      <c r="I183" s="117"/>
      <c r="J183" s="117"/>
      <c r="K183" s="117"/>
      <c r="L183" s="117"/>
      <c r="M183" s="25"/>
      <c r="N183" s="24"/>
    </row>
    <row r="184" spans="1:14" x14ac:dyDescent="0.25">
      <c r="A184" s="25"/>
      <c r="B184" s="25"/>
      <c r="C184" s="25"/>
      <c r="D184" s="25"/>
      <c r="E184" s="25"/>
      <c r="F184" s="25"/>
      <c r="G184" s="187"/>
      <c r="H184" s="25"/>
      <c r="I184" s="117"/>
      <c r="J184" s="117"/>
      <c r="K184" s="117"/>
      <c r="L184" s="117"/>
      <c r="M184" s="25"/>
      <c r="N184" s="24"/>
    </row>
    <row r="185" spans="1:14" x14ac:dyDescent="0.25">
      <c r="G185" s="203"/>
      <c r="I185" s="116"/>
      <c r="J185" s="116"/>
      <c r="K185" s="116"/>
      <c r="L185" s="116"/>
    </row>
    <row r="186" spans="1:14" x14ac:dyDescent="0.25">
      <c r="G186" s="187"/>
      <c r="I186" s="116"/>
      <c r="J186" s="116"/>
      <c r="K186" s="116"/>
      <c r="L186" s="116"/>
    </row>
    <row r="187" spans="1:14" x14ac:dyDescent="0.25">
      <c r="G187" s="194"/>
      <c r="I187" s="116"/>
      <c r="J187" s="116"/>
      <c r="K187" s="116"/>
      <c r="L187" s="116"/>
    </row>
    <row r="188" spans="1:14" x14ac:dyDescent="0.25">
      <c r="G188" s="194"/>
      <c r="I188" s="116"/>
      <c r="J188" s="116"/>
      <c r="K188" s="116"/>
      <c r="L188" s="116"/>
    </row>
    <row r="189" spans="1:14" x14ac:dyDescent="0.25">
      <c r="G189" s="194"/>
      <c r="I189" s="116"/>
      <c r="J189" s="116"/>
      <c r="K189" s="116"/>
      <c r="L189" s="116"/>
    </row>
    <row r="190" spans="1:14" x14ac:dyDescent="0.25">
      <c r="G190" s="194"/>
      <c r="I190" s="116"/>
      <c r="J190" s="116"/>
      <c r="K190" s="116"/>
      <c r="L190" s="116"/>
    </row>
    <row r="191" spans="1:14" x14ac:dyDescent="0.25">
      <c r="G191" s="194"/>
      <c r="I191" s="116"/>
      <c r="J191" s="116"/>
      <c r="K191" s="116"/>
      <c r="L191" s="116"/>
    </row>
    <row r="192" spans="1:14" x14ac:dyDescent="0.25">
      <c r="G192" s="194"/>
      <c r="I192" s="116"/>
      <c r="J192" s="116"/>
      <c r="K192" s="116"/>
      <c r="L192" s="116"/>
    </row>
    <row r="193" spans="7:12" x14ac:dyDescent="0.25">
      <c r="G193" s="194"/>
      <c r="I193" s="116"/>
      <c r="J193" s="116"/>
      <c r="K193" s="116"/>
      <c r="L193" s="116"/>
    </row>
    <row r="194" spans="7:12" x14ac:dyDescent="0.25">
      <c r="G194" s="194"/>
      <c r="I194" s="116"/>
      <c r="J194" s="116"/>
      <c r="K194" s="116"/>
      <c r="L194" s="116"/>
    </row>
    <row r="195" spans="7:12" x14ac:dyDescent="0.25">
      <c r="G195" s="194"/>
      <c r="I195" s="116"/>
      <c r="J195" s="116"/>
      <c r="K195" s="116"/>
      <c r="L195" s="116"/>
    </row>
    <row r="196" spans="7:12" x14ac:dyDescent="0.25">
      <c r="G196" s="194"/>
      <c r="I196" s="116"/>
      <c r="J196" s="116"/>
      <c r="K196" s="116"/>
      <c r="L196" s="116"/>
    </row>
    <row r="197" spans="7:12" x14ac:dyDescent="0.25">
      <c r="G197" s="194"/>
      <c r="I197" s="116"/>
      <c r="J197" s="116"/>
      <c r="K197" s="116"/>
      <c r="L197" s="116"/>
    </row>
    <row r="198" spans="7:12" x14ac:dyDescent="0.25">
      <c r="G198" s="194"/>
      <c r="I198" s="116"/>
      <c r="J198" s="116"/>
      <c r="K198" s="116"/>
      <c r="L198" s="116"/>
    </row>
    <row r="199" spans="7:12" x14ac:dyDescent="0.25">
      <c r="G199" s="194"/>
      <c r="I199" s="116"/>
      <c r="J199" s="116"/>
      <c r="K199" s="116"/>
      <c r="L199" s="116"/>
    </row>
    <row r="200" spans="7:12" x14ac:dyDescent="0.25">
      <c r="G200" s="194"/>
      <c r="I200" s="116"/>
      <c r="J200" s="116"/>
      <c r="K200" s="116"/>
      <c r="L200" s="116"/>
    </row>
    <row r="201" spans="7:12" x14ac:dyDescent="0.25">
      <c r="G201" s="194"/>
      <c r="I201" s="116"/>
      <c r="J201" s="116"/>
      <c r="K201" s="116"/>
      <c r="L201" s="116"/>
    </row>
    <row r="202" spans="7:12" x14ac:dyDescent="0.25">
      <c r="G202" s="194"/>
      <c r="I202" s="116"/>
      <c r="J202" s="116"/>
      <c r="K202" s="116"/>
      <c r="L202" s="116"/>
    </row>
    <row r="203" spans="7:12" x14ac:dyDescent="0.25">
      <c r="G203" s="194"/>
      <c r="I203" s="116"/>
      <c r="J203" s="116"/>
      <c r="K203" s="116"/>
      <c r="L203" s="116"/>
    </row>
    <row r="204" spans="7:12" x14ac:dyDescent="0.25">
      <c r="G204" s="194"/>
      <c r="I204" s="116"/>
      <c r="J204" s="116"/>
      <c r="K204" s="116"/>
      <c r="L204" s="116"/>
    </row>
    <row r="205" spans="7:12" x14ac:dyDescent="0.25">
      <c r="G205" s="194"/>
      <c r="I205" s="116"/>
      <c r="J205" s="116"/>
      <c r="K205" s="116"/>
      <c r="L205" s="116"/>
    </row>
    <row r="206" spans="7:12" x14ac:dyDescent="0.25">
      <c r="G206" s="194"/>
      <c r="I206" s="116"/>
      <c r="J206" s="116"/>
      <c r="K206" s="116"/>
      <c r="L206" s="116"/>
    </row>
    <row r="207" spans="7:12" x14ac:dyDescent="0.25">
      <c r="G207" s="194"/>
      <c r="I207" s="116"/>
      <c r="J207" s="116"/>
      <c r="K207" s="116"/>
      <c r="L207" s="116"/>
    </row>
    <row r="208" spans="7:12" x14ac:dyDescent="0.25">
      <c r="G208" s="194"/>
      <c r="I208" s="116"/>
      <c r="J208" s="116"/>
      <c r="K208" s="116"/>
      <c r="L208" s="116"/>
    </row>
    <row r="209" spans="7:12" x14ac:dyDescent="0.25">
      <c r="G209" s="194"/>
      <c r="I209" s="116"/>
      <c r="J209" s="116"/>
      <c r="K209" s="116"/>
      <c r="L209" s="116"/>
    </row>
    <row r="210" spans="7:12" x14ac:dyDescent="0.25">
      <c r="G210" s="194"/>
      <c r="I210" s="116"/>
      <c r="J210" s="116"/>
      <c r="K210" s="116"/>
      <c r="L210" s="116"/>
    </row>
    <row r="211" spans="7:12" x14ac:dyDescent="0.25">
      <c r="G211" s="194"/>
      <c r="I211" s="116"/>
      <c r="J211" s="116"/>
      <c r="K211" s="116"/>
      <c r="L211" s="116"/>
    </row>
    <row r="212" spans="7:12" x14ac:dyDescent="0.25">
      <c r="G212" s="194"/>
      <c r="I212" s="116"/>
      <c r="J212" s="116"/>
      <c r="K212" s="116"/>
      <c r="L212" s="116"/>
    </row>
    <row r="213" spans="7:12" x14ac:dyDescent="0.25">
      <c r="G213" s="194"/>
      <c r="I213" s="116"/>
      <c r="J213" s="116"/>
      <c r="K213" s="116"/>
      <c r="L213" s="116"/>
    </row>
    <row r="214" spans="7:12" x14ac:dyDescent="0.25">
      <c r="G214" s="194"/>
      <c r="I214" s="116"/>
      <c r="J214" s="116"/>
      <c r="K214" s="116"/>
      <c r="L214" s="116"/>
    </row>
    <row r="215" spans="7:12" x14ac:dyDescent="0.25">
      <c r="G215" s="194"/>
      <c r="I215" s="116"/>
      <c r="J215" s="116"/>
      <c r="K215" s="116"/>
      <c r="L215" s="116"/>
    </row>
    <row r="216" spans="7:12" x14ac:dyDescent="0.25">
      <c r="G216" s="194"/>
      <c r="I216" s="116"/>
      <c r="J216" s="116"/>
      <c r="K216" s="116"/>
      <c r="L216" s="116"/>
    </row>
    <row r="217" spans="7:12" x14ac:dyDescent="0.25">
      <c r="G217" s="194"/>
      <c r="I217" s="116"/>
      <c r="J217" s="116"/>
      <c r="K217" s="116"/>
      <c r="L217" s="116"/>
    </row>
    <row r="218" spans="7:12" x14ac:dyDescent="0.25">
      <c r="G218" s="194"/>
      <c r="I218" s="116"/>
      <c r="J218" s="116"/>
      <c r="K218" s="116"/>
      <c r="L218" s="116"/>
    </row>
    <row r="219" spans="7:12" x14ac:dyDescent="0.25">
      <c r="G219" s="194"/>
      <c r="I219" s="116"/>
      <c r="J219" s="116"/>
      <c r="K219" s="116"/>
      <c r="L219" s="116"/>
    </row>
    <row r="220" spans="7:12" x14ac:dyDescent="0.25">
      <c r="G220" s="194"/>
      <c r="I220" s="116"/>
      <c r="J220" s="116"/>
      <c r="K220" s="116"/>
      <c r="L220" s="116"/>
    </row>
    <row r="221" spans="7:12" x14ac:dyDescent="0.25">
      <c r="G221" s="194"/>
      <c r="I221" s="116"/>
      <c r="J221" s="116"/>
      <c r="K221" s="116"/>
      <c r="L221" s="116"/>
    </row>
    <row r="222" spans="7:12" x14ac:dyDescent="0.25">
      <c r="G222" s="194"/>
      <c r="I222" s="116"/>
      <c r="J222" s="116"/>
      <c r="K222" s="116"/>
      <c r="L222" s="116"/>
    </row>
    <row r="223" spans="7:12" x14ac:dyDescent="0.25">
      <c r="G223" s="194"/>
      <c r="I223" s="116"/>
      <c r="J223" s="116"/>
      <c r="K223" s="116"/>
      <c r="L223" s="116"/>
    </row>
    <row r="224" spans="7:12" x14ac:dyDescent="0.25">
      <c r="G224" s="194"/>
      <c r="I224" s="116"/>
      <c r="J224" s="116"/>
      <c r="K224" s="116"/>
      <c r="L224" s="116"/>
    </row>
    <row r="225" spans="7:12" x14ac:dyDescent="0.25">
      <c r="G225" s="194"/>
      <c r="I225" s="116"/>
      <c r="J225" s="116"/>
      <c r="K225" s="116"/>
      <c r="L225" s="116"/>
    </row>
    <row r="226" spans="7:12" x14ac:dyDescent="0.25">
      <c r="G226" s="194"/>
      <c r="I226" s="116"/>
      <c r="J226" s="116"/>
      <c r="K226" s="116"/>
      <c r="L226" s="116"/>
    </row>
    <row r="227" spans="7:12" x14ac:dyDescent="0.25">
      <c r="G227" s="194"/>
      <c r="I227" s="116"/>
      <c r="J227" s="116"/>
      <c r="K227" s="116"/>
      <c r="L227" s="116"/>
    </row>
    <row r="228" spans="7:12" x14ac:dyDescent="0.25">
      <c r="G228" s="194"/>
      <c r="I228" s="116"/>
      <c r="J228" s="116"/>
      <c r="K228" s="116"/>
      <c r="L228" s="116"/>
    </row>
    <row r="229" spans="7:12" x14ac:dyDescent="0.25">
      <c r="G229" s="194"/>
      <c r="I229" s="116"/>
      <c r="J229" s="116"/>
      <c r="K229" s="116"/>
      <c r="L229" s="116"/>
    </row>
    <row r="230" spans="7:12" x14ac:dyDescent="0.25">
      <c r="G230" s="194"/>
      <c r="I230" s="116"/>
      <c r="J230" s="116"/>
      <c r="K230" s="116"/>
      <c r="L230" s="116"/>
    </row>
    <row r="231" spans="7:12" x14ac:dyDescent="0.25">
      <c r="G231" s="194"/>
      <c r="I231" s="116"/>
      <c r="J231" s="116"/>
      <c r="K231" s="116"/>
      <c r="L231" s="116"/>
    </row>
    <row r="232" spans="7:12" x14ac:dyDescent="0.25">
      <c r="G232" s="194"/>
      <c r="I232" s="116"/>
      <c r="J232" s="116"/>
      <c r="K232" s="116"/>
      <c r="L232" s="116"/>
    </row>
    <row r="233" spans="7:12" x14ac:dyDescent="0.25">
      <c r="G233" s="194"/>
      <c r="I233" s="116"/>
      <c r="J233" s="116"/>
      <c r="K233" s="116"/>
      <c r="L233" s="116"/>
    </row>
    <row r="234" spans="7:12" x14ac:dyDescent="0.25">
      <c r="G234" s="194"/>
      <c r="I234" s="116"/>
      <c r="J234" s="116"/>
      <c r="K234" s="116"/>
      <c r="L234" s="116"/>
    </row>
    <row r="235" spans="7:12" x14ac:dyDescent="0.25">
      <c r="G235" s="194"/>
      <c r="I235" s="116"/>
      <c r="J235" s="116"/>
      <c r="K235" s="116"/>
      <c r="L235" s="116"/>
    </row>
    <row r="236" spans="7:12" x14ac:dyDescent="0.25">
      <c r="G236" s="194"/>
      <c r="I236" s="116"/>
      <c r="J236" s="116"/>
      <c r="K236" s="116"/>
      <c r="L236" s="116"/>
    </row>
    <row r="237" spans="7:12" x14ac:dyDescent="0.25">
      <c r="G237" s="194"/>
      <c r="I237" s="116"/>
      <c r="J237" s="116"/>
      <c r="K237" s="116"/>
      <c r="L237" s="116"/>
    </row>
    <row r="238" spans="7:12" x14ac:dyDescent="0.25">
      <c r="G238" s="194"/>
      <c r="I238" s="116"/>
      <c r="J238" s="116"/>
      <c r="K238" s="116"/>
      <c r="L238" s="116"/>
    </row>
    <row r="239" spans="7:12" x14ac:dyDescent="0.25">
      <c r="G239" s="194"/>
      <c r="I239" s="116"/>
      <c r="J239" s="116"/>
      <c r="K239" s="116"/>
      <c r="L239" s="116"/>
    </row>
    <row r="240" spans="7:12" x14ac:dyDescent="0.25">
      <c r="G240" s="194"/>
      <c r="I240" s="116"/>
      <c r="J240" s="116"/>
      <c r="K240" s="116"/>
      <c r="L240" s="116"/>
    </row>
    <row r="241" spans="7:12" x14ac:dyDescent="0.25">
      <c r="G241" s="194"/>
      <c r="I241" s="116"/>
      <c r="J241" s="116"/>
      <c r="K241" s="116"/>
      <c r="L241" s="116"/>
    </row>
    <row r="242" spans="7:12" x14ac:dyDescent="0.25">
      <c r="G242" s="194"/>
      <c r="I242" s="116"/>
      <c r="J242" s="116"/>
      <c r="K242" s="116"/>
      <c r="L242" s="116"/>
    </row>
    <row r="243" spans="7:12" x14ac:dyDescent="0.25">
      <c r="G243" s="194"/>
      <c r="I243" s="116"/>
      <c r="J243" s="116"/>
      <c r="K243" s="116"/>
      <c r="L243" s="116"/>
    </row>
    <row r="244" spans="7:12" x14ac:dyDescent="0.25">
      <c r="G244" s="194"/>
      <c r="I244" s="116"/>
      <c r="J244" s="116"/>
      <c r="K244" s="116"/>
      <c r="L244" s="116"/>
    </row>
    <row r="245" spans="7:12" x14ac:dyDescent="0.25">
      <c r="G245" s="194"/>
      <c r="I245" s="116"/>
      <c r="J245" s="116"/>
      <c r="K245" s="116"/>
      <c r="L245" s="116"/>
    </row>
    <row r="246" spans="7:12" x14ac:dyDescent="0.25">
      <c r="G246" s="194"/>
      <c r="I246" s="116"/>
      <c r="J246" s="116"/>
      <c r="K246" s="116"/>
      <c r="L246" s="116"/>
    </row>
    <row r="247" spans="7:12" x14ac:dyDescent="0.25">
      <c r="G247" s="194"/>
      <c r="I247" s="116"/>
      <c r="J247" s="116"/>
      <c r="K247" s="116"/>
      <c r="L247" s="116"/>
    </row>
    <row r="248" spans="7:12" x14ac:dyDescent="0.25">
      <c r="G248" s="194"/>
      <c r="I248" s="116"/>
      <c r="J248" s="116"/>
      <c r="K248" s="116"/>
      <c r="L248" s="116"/>
    </row>
    <row r="249" spans="7:12" x14ac:dyDescent="0.25">
      <c r="I249" s="116"/>
      <c r="J249" s="116"/>
      <c r="K249" s="116"/>
      <c r="L249" s="116"/>
    </row>
    <row r="250" spans="7:12" x14ac:dyDescent="0.25">
      <c r="I250" s="116"/>
      <c r="J250" s="116"/>
      <c r="K250" s="116"/>
      <c r="L250" s="116"/>
    </row>
    <row r="251" spans="7:12" x14ac:dyDescent="0.25">
      <c r="I251" s="116"/>
      <c r="J251" s="116"/>
      <c r="K251" s="116"/>
      <c r="L251" s="116"/>
    </row>
    <row r="252" spans="7:12" x14ac:dyDescent="0.25">
      <c r="I252" s="116"/>
      <c r="J252" s="116"/>
      <c r="K252" s="116"/>
      <c r="L252" s="116"/>
    </row>
    <row r="253" spans="7:12" x14ac:dyDescent="0.25">
      <c r="I253" s="116"/>
      <c r="J253" s="116"/>
      <c r="K253" s="116"/>
      <c r="L253" s="116"/>
    </row>
    <row r="254" spans="7:12" x14ac:dyDescent="0.25">
      <c r="I254" s="116"/>
      <c r="J254" s="116"/>
      <c r="K254" s="116"/>
      <c r="L254" s="116"/>
    </row>
    <row r="255" spans="7:12" x14ac:dyDescent="0.25">
      <c r="I255" s="116"/>
      <c r="J255" s="116"/>
      <c r="K255" s="116"/>
      <c r="L255" s="116"/>
    </row>
    <row r="256" spans="7:12" x14ac:dyDescent="0.25">
      <c r="I256" s="116"/>
      <c r="J256" s="116"/>
      <c r="K256" s="116"/>
      <c r="L256" s="116"/>
    </row>
    <row r="257" spans="9:12" x14ac:dyDescent="0.25">
      <c r="I257" s="116"/>
      <c r="J257" s="116"/>
      <c r="K257" s="116"/>
      <c r="L257" s="116"/>
    </row>
    <row r="258" spans="9:12" x14ac:dyDescent="0.25">
      <c r="I258" s="116"/>
      <c r="J258" s="116"/>
      <c r="K258" s="116"/>
      <c r="L258" s="116"/>
    </row>
    <row r="259" spans="9:12" x14ac:dyDescent="0.25">
      <c r="I259" s="116"/>
      <c r="J259" s="116"/>
      <c r="K259" s="116"/>
      <c r="L259" s="116"/>
    </row>
    <row r="260" spans="9:12" x14ac:dyDescent="0.25">
      <c r="I260" s="116"/>
      <c r="J260" s="116"/>
      <c r="K260" s="116"/>
      <c r="L260" s="116"/>
    </row>
    <row r="261" spans="9:12" x14ac:dyDescent="0.25">
      <c r="I261" s="116"/>
      <c r="J261" s="116"/>
      <c r="K261" s="116"/>
      <c r="L261" s="116"/>
    </row>
    <row r="262" spans="9:12" x14ac:dyDescent="0.25">
      <c r="I262" s="116"/>
      <c r="J262" s="116"/>
      <c r="K262" s="116"/>
      <c r="L262" s="116"/>
    </row>
    <row r="263" spans="9:12" x14ac:dyDescent="0.25">
      <c r="I263" s="116"/>
      <c r="J263" s="116"/>
      <c r="K263" s="116"/>
      <c r="L263" s="116"/>
    </row>
    <row r="264" spans="9:12" x14ac:dyDescent="0.25">
      <c r="I264" s="116"/>
      <c r="J264" s="116"/>
      <c r="K264" s="116"/>
      <c r="L264" s="116"/>
    </row>
    <row r="265" spans="9:12" x14ac:dyDescent="0.25">
      <c r="I265" s="116"/>
      <c r="J265" s="116"/>
      <c r="K265" s="116"/>
      <c r="L265" s="116"/>
    </row>
    <row r="266" spans="9:12" x14ac:dyDescent="0.25">
      <c r="I266" s="116"/>
      <c r="J266" s="116"/>
      <c r="K266" s="116"/>
      <c r="L266" s="116"/>
    </row>
    <row r="267" spans="9:12" x14ac:dyDescent="0.25">
      <c r="I267" s="116"/>
      <c r="J267" s="116"/>
      <c r="K267" s="116"/>
      <c r="L267" s="116"/>
    </row>
    <row r="268" spans="9:12" x14ac:dyDescent="0.25">
      <c r="I268" s="116"/>
      <c r="J268" s="116"/>
      <c r="K268" s="116"/>
      <c r="L268" s="116"/>
    </row>
    <row r="269" spans="9:12" x14ac:dyDescent="0.25">
      <c r="I269" s="116"/>
      <c r="J269" s="116"/>
      <c r="K269" s="116"/>
      <c r="L269" s="116"/>
    </row>
    <row r="270" spans="9:12" x14ac:dyDescent="0.25">
      <c r="I270" s="116"/>
      <c r="J270" s="116"/>
      <c r="K270" s="116"/>
      <c r="L270" s="116"/>
    </row>
    <row r="271" spans="9:12" x14ac:dyDescent="0.25">
      <c r="I271" s="116"/>
      <c r="J271" s="116"/>
      <c r="K271" s="116"/>
      <c r="L271" s="116"/>
    </row>
    <row r="272" spans="9:12" x14ac:dyDescent="0.25">
      <c r="I272" s="116"/>
      <c r="J272" s="116"/>
      <c r="K272" s="116"/>
      <c r="L272" s="116"/>
    </row>
    <row r="273" spans="9:12" x14ac:dyDescent="0.25">
      <c r="I273" s="116"/>
      <c r="J273" s="116"/>
      <c r="K273" s="116"/>
      <c r="L273" s="116"/>
    </row>
    <row r="274" spans="9:12" x14ac:dyDescent="0.25">
      <c r="I274" s="116"/>
      <c r="J274" s="116"/>
      <c r="K274" s="116"/>
      <c r="L274" s="116"/>
    </row>
    <row r="275" spans="9:12" x14ac:dyDescent="0.25">
      <c r="I275" s="116"/>
      <c r="J275" s="116"/>
      <c r="K275" s="116"/>
      <c r="L275" s="116"/>
    </row>
    <row r="276" spans="9:12" x14ac:dyDescent="0.25">
      <c r="I276" s="116"/>
      <c r="J276" s="116"/>
      <c r="K276" s="116"/>
      <c r="L276" s="116"/>
    </row>
    <row r="277" spans="9:12" x14ac:dyDescent="0.25">
      <c r="I277" s="116"/>
      <c r="J277" s="116"/>
      <c r="K277" s="116"/>
      <c r="L277" s="116"/>
    </row>
    <row r="278" spans="9:12" x14ac:dyDescent="0.25">
      <c r="I278" s="116"/>
      <c r="J278" s="116"/>
      <c r="K278" s="116"/>
      <c r="L278" s="116"/>
    </row>
    <row r="279" spans="9:12" x14ac:dyDescent="0.25">
      <c r="I279" s="116"/>
      <c r="J279" s="116"/>
      <c r="K279" s="116"/>
      <c r="L279" s="116"/>
    </row>
    <row r="280" spans="9:12" x14ac:dyDescent="0.25">
      <c r="I280" s="116"/>
      <c r="J280" s="116"/>
      <c r="K280" s="116"/>
      <c r="L280" s="116"/>
    </row>
    <row r="281" spans="9:12" x14ac:dyDescent="0.25">
      <c r="I281" s="116"/>
      <c r="J281" s="116"/>
      <c r="K281" s="116"/>
      <c r="L281" s="116"/>
    </row>
    <row r="282" spans="9:12" x14ac:dyDescent="0.25">
      <c r="I282" s="116"/>
      <c r="J282" s="116"/>
      <c r="K282" s="116"/>
      <c r="L282" s="116"/>
    </row>
    <row r="283" spans="9:12" x14ac:dyDescent="0.25">
      <c r="I283" s="116"/>
      <c r="J283" s="116"/>
      <c r="K283" s="116"/>
      <c r="L283" s="116"/>
    </row>
    <row r="284" spans="9:12" x14ac:dyDescent="0.25">
      <c r="I284" s="116"/>
      <c r="J284" s="116"/>
      <c r="K284" s="116"/>
      <c r="L284" s="116"/>
    </row>
    <row r="285" spans="9:12" x14ac:dyDescent="0.25">
      <c r="I285" s="116"/>
      <c r="J285" s="116"/>
      <c r="K285" s="116"/>
      <c r="L285" s="116"/>
    </row>
    <row r="286" spans="9:12" x14ac:dyDescent="0.25">
      <c r="I286" s="116"/>
      <c r="J286" s="116"/>
      <c r="K286" s="116"/>
      <c r="L286" s="116"/>
    </row>
    <row r="287" spans="9:12" x14ac:dyDescent="0.25">
      <c r="I287" s="116"/>
      <c r="J287" s="116"/>
      <c r="K287" s="116"/>
      <c r="L287" s="116"/>
    </row>
    <row r="288" spans="9:12" x14ac:dyDescent="0.25">
      <c r="I288" s="116"/>
      <c r="J288" s="116"/>
      <c r="K288" s="116"/>
      <c r="L288" s="116"/>
    </row>
    <row r="289" spans="9:12" x14ac:dyDescent="0.25">
      <c r="I289" s="116"/>
      <c r="J289" s="116"/>
      <c r="K289" s="116"/>
      <c r="L289" s="116"/>
    </row>
    <row r="290" spans="9:12" x14ac:dyDescent="0.25">
      <c r="I290" s="116"/>
      <c r="J290" s="116"/>
      <c r="K290" s="116"/>
      <c r="L290" s="116"/>
    </row>
    <row r="291" spans="9:12" x14ac:dyDescent="0.25">
      <c r="I291" s="116"/>
      <c r="J291" s="116"/>
      <c r="K291" s="116"/>
      <c r="L291" s="116"/>
    </row>
    <row r="292" spans="9:12" x14ac:dyDescent="0.25">
      <c r="I292" s="116"/>
      <c r="J292" s="116"/>
      <c r="K292" s="116"/>
      <c r="L292" s="116"/>
    </row>
    <row r="293" spans="9:12" x14ac:dyDescent="0.25">
      <c r="I293" s="116"/>
      <c r="J293" s="116"/>
      <c r="K293" s="116"/>
      <c r="L293" s="116"/>
    </row>
    <row r="294" spans="9:12" x14ac:dyDescent="0.25">
      <c r="I294" s="116"/>
      <c r="J294" s="116"/>
      <c r="K294" s="116"/>
      <c r="L294" s="116"/>
    </row>
    <row r="295" spans="9:12" x14ac:dyDescent="0.25">
      <c r="I295" s="116"/>
      <c r="J295" s="116"/>
      <c r="K295" s="116"/>
      <c r="L295" s="116"/>
    </row>
    <row r="296" spans="9:12" x14ac:dyDescent="0.25">
      <c r="I296" s="116"/>
      <c r="J296" s="116"/>
      <c r="K296" s="116"/>
      <c r="L296" s="116"/>
    </row>
    <row r="297" spans="9:12" x14ac:dyDescent="0.25">
      <c r="I297" s="116"/>
      <c r="J297" s="116"/>
      <c r="K297" s="116"/>
      <c r="L297" s="116"/>
    </row>
    <row r="298" spans="9:12" x14ac:dyDescent="0.25">
      <c r="I298" s="116"/>
      <c r="J298" s="116"/>
      <c r="K298" s="116"/>
      <c r="L298" s="116"/>
    </row>
    <row r="299" spans="9:12" x14ac:dyDescent="0.25">
      <c r="I299" s="116"/>
      <c r="J299" s="116"/>
      <c r="K299" s="116"/>
      <c r="L299" s="116"/>
    </row>
    <row r="300" spans="9:12" x14ac:dyDescent="0.25">
      <c r="I300" s="116"/>
      <c r="J300" s="116"/>
      <c r="K300" s="116"/>
      <c r="L300" s="116"/>
    </row>
    <row r="301" spans="9:12" x14ac:dyDescent="0.25">
      <c r="I301" s="116"/>
      <c r="J301" s="116"/>
      <c r="K301" s="116"/>
      <c r="L301" s="116"/>
    </row>
    <row r="302" spans="9:12" x14ac:dyDescent="0.25">
      <c r="I302" s="116"/>
      <c r="J302" s="116"/>
      <c r="K302" s="116"/>
      <c r="L302" s="116"/>
    </row>
    <row r="303" spans="9:12" x14ac:dyDescent="0.25">
      <c r="I303" s="116"/>
      <c r="J303" s="116"/>
      <c r="K303" s="116"/>
      <c r="L303" s="116"/>
    </row>
    <row r="304" spans="9:12" x14ac:dyDescent="0.25">
      <c r="I304" s="116"/>
      <c r="J304" s="116"/>
      <c r="K304" s="116"/>
      <c r="L304" s="116"/>
    </row>
    <row r="305" spans="9:12" x14ac:dyDescent="0.25">
      <c r="I305" s="116"/>
      <c r="J305" s="116"/>
      <c r="K305" s="116"/>
      <c r="L305" s="116"/>
    </row>
    <row r="306" spans="9:12" x14ac:dyDescent="0.25">
      <c r="I306" s="116"/>
      <c r="J306" s="116"/>
      <c r="K306" s="116"/>
      <c r="L306" s="116"/>
    </row>
    <row r="307" spans="9:12" x14ac:dyDescent="0.25">
      <c r="I307" s="116"/>
      <c r="J307" s="116"/>
      <c r="K307" s="116"/>
      <c r="L307" s="116"/>
    </row>
    <row r="308" spans="9:12" x14ac:dyDescent="0.25">
      <c r="I308" s="116"/>
      <c r="J308" s="116"/>
      <c r="K308" s="116"/>
      <c r="L308" s="116"/>
    </row>
    <row r="309" spans="9:12" x14ac:dyDescent="0.25">
      <c r="I309" s="116"/>
      <c r="J309" s="116"/>
      <c r="K309" s="116"/>
      <c r="L309" s="116"/>
    </row>
    <row r="310" spans="9:12" x14ac:dyDescent="0.25">
      <c r="I310" s="116"/>
      <c r="J310" s="116"/>
      <c r="K310" s="116"/>
      <c r="L310" s="116"/>
    </row>
    <row r="311" spans="9:12" x14ac:dyDescent="0.25">
      <c r="I311" s="116"/>
      <c r="J311" s="116"/>
      <c r="K311" s="116"/>
      <c r="L311" s="116"/>
    </row>
    <row r="312" spans="9:12" x14ac:dyDescent="0.25">
      <c r="I312" s="116"/>
      <c r="J312" s="116"/>
      <c r="K312" s="116"/>
      <c r="L312" s="116"/>
    </row>
    <row r="313" spans="9:12" x14ac:dyDescent="0.25">
      <c r="I313" s="116"/>
      <c r="J313" s="116"/>
      <c r="K313" s="116"/>
      <c r="L313" s="116"/>
    </row>
    <row r="314" spans="9:12" x14ac:dyDescent="0.25">
      <c r="I314" s="116"/>
      <c r="J314" s="116"/>
      <c r="K314" s="116"/>
      <c r="L314" s="116"/>
    </row>
    <row r="315" spans="9:12" x14ac:dyDescent="0.25">
      <c r="I315" s="116"/>
      <c r="J315" s="116"/>
      <c r="K315" s="116"/>
      <c r="L315" s="116"/>
    </row>
    <row r="316" spans="9:12" x14ac:dyDescent="0.25">
      <c r="I316" s="116"/>
      <c r="J316" s="116"/>
      <c r="K316" s="116"/>
      <c r="L316" s="116"/>
    </row>
    <row r="317" spans="9:12" x14ac:dyDescent="0.25">
      <c r="I317" s="116"/>
      <c r="J317" s="116"/>
      <c r="K317" s="116"/>
      <c r="L317" s="116"/>
    </row>
    <row r="318" spans="9:12" x14ac:dyDescent="0.25">
      <c r="I318" s="116"/>
      <c r="J318" s="116"/>
      <c r="K318" s="116"/>
      <c r="L318" s="116"/>
    </row>
    <row r="319" spans="9:12" x14ac:dyDescent="0.25">
      <c r="I319" s="116"/>
      <c r="J319" s="116"/>
      <c r="K319" s="116"/>
      <c r="L319" s="116"/>
    </row>
    <row r="320" spans="9:12" x14ac:dyDescent="0.25">
      <c r="I320" s="116"/>
      <c r="J320" s="116"/>
      <c r="K320" s="116"/>
      <c r="L320" s="116"/>
    </row>
    <row r="321" spans="9:12" x14ac:dyDescent="0.25">
      <c r="I321" s="116"/>
      <c r="J321" s="116"/>
      <c r="K321" s="116"/>
      <c r="L321" s="116"/>
    </row>
    <row r="322" spans="9:12" x14ac:dyDescent="0.25">
      <c r="I322" s="116"/>
      <c r="J322" s="116"/>
      <c r="K322" s="116"/>
      <c r="L322" s="116"/>
    </row>
    <row r="323" spans="9:12" x14ac:dyDescent="0.25">
      <c r="I323" s="116"/>
      <c r="J323" s="116"/>
      <c r="K323" s="116"/>
      <c r="L323" s="116"/>
    </row>
    <row r="324" spans="9:12" x14ac:dyDescent="0.25">
      <c r="I324" s="116"/>
      <c r="J324" s="116"/>
      <c r="K324" s="116"/>
      <c r="L324" s="116"/>
    </row>
    <row r="325" spans="9:12" x14ac:dyDescent="0.25">
      <c r="I325" s="116"/>
      <c r="J325" s="116"/>
      <c r="K325" s="116"/>
      <c r="L325" s="116"/>
    </row>
    <row r="326" spans="9:12" x14ac:dyDescent="0.25">
      <c r="I326" s="116"/>
      <c r="J326" s="116"/>
      <c r="K326" s="116"/>
      <c r="L326" s="116"/>
    </row>
    <row r="327" spans="9:12" x14ac:dyDescent="0.25">
      <c r="I327" s="116"/>
      <c r="J327" s="116"/>
      <c r="K327" s="116"/>
      <c r="L327" s="116"/>
    </row>
    <row r="328" spans="9:12" x14ac:dyDescent="0.25">
      <c r="I328" s="116"/>
      <c r="J328" s="116"/>
      <c r="K328" s="116"/>
      <c r="L328" s="116"/>
    </row>
    <row r="329" spans="9:12" x14ac:dyDescent="0.25">
      <c r="I329" s="116"/>
      <c r="J329" s="116"/>
      <c r="K329" s="116"/>
      <c r="L329" s="116"/>
    </row>
    <row r="330" spans="9:12" x14ac:dyDescent="0.25">
      <c r="I330" s="116"/>
      <c r="J330" s="116"/>
      <c r="K330" s="116"/>
      <c r="L330" s="116"/>
    </row>
    <row r="331" spans="9:12" x14ac:dyDescent="0.25">
      <c r="I331" s="116"/>
      <c r="J331" s="116"/>
      <c r="K331" s="116"/>
      <c r="L331" s="116"/>
    </row>
    <row r="332" spans="9:12" x14ac:dyDescent="0.25">
      <c r="I332" s="116"/>
      <c r="J332" s="116"/>
      <c r="K332" s="116"/>
      <c r="L332" s="116"/>
    </row>
    <row r="333" spans="9:12" x14ac:dyDescent="0.25">
      <c r="I333" s="116"/>
      <c r="J333" s="116"/>
      <c r="K333" s="116"/>
      <c r="L333" s="116"/>
    </row>
    <row r="334" spans="9:12" x14ac:dyDescent="0.25">
      <c r="I334" s="116"/>
      <c r="J334" s="116"/>
      <c r="K334" s="116"/>
      <c r="L334" s="116"/>
    </row>
    <row r="335" spans="9:12" x14ac:dyDescent="0.25">
      <c r="I335" s="116"/>
      <c r="J335" s="116"/>
      <c r="K335" s="116"/>
      <c r="L335" s="116"/>
    </row>
    <row r="336" spans="9:12" x14ac:dyDescent="0.25">
      <c r="I336" s="116"/>
      <c r="J336" s="116"/>
      <c r="K336" s="116"/>
      <c r="L336" s="116"/>
    </row>
    <row r="337" spans="9:12" x14ac:dyDescent="0.25">
      <c r="I337" s="116"/>
      <c r="J337" s="116"/>
      <c r="K337" s="116"/>
      <c r="L337" s="116"/>
    </row>
    <row r="338" spans="9:12" x14ac:dyDescent="0.25">
      <c r="I338" s="116"/>
      <c r="J338" s="116"/>
      <c r="K338" s="116"/>
      <c r="L338" s="116"/>
    </row>
    <row r="339" spans="9:12" x14ac:dyDescent="0.25">
      <c r="I339" s="116"/>
      <c r="J339" s="116"/>
      <c r="K339" s="116"/>
      <c r="L339" s="116"/>
    </row>
    <row r="340" spans="9:12" x14ac:dyDescent="0.25">
      <c r="I340" s="116"/>
      <c r="J340" s="116"/>
      <c r="K340" s="116"/>
      <c r="L340" s="116"/>
    </row>
    <row r="341" spans="9:12" x14ac:dyDescent="0.25">
      <c r="I341" s="116"/>
      <c r="J341" s="116"/>
      <c r="K341" s="116"/>
      <c r="L341" s="116"/>
    </row>
    <row r="342" spans="9:12" x14ac:dyDescent="0.25">
      <c r="I342" s="116"/>
      <c r="J342" s="116"/>
      <c r="K342" s="116"/>
      <c r="L342" s="116"/>
    </row>
    <row r="343" spans="9:12" x14ac:dyDescent="0.25">
      <c r="I343" s="116"/>
      <c r="J343" s="116"/>
      <c r="K343" s="116"/>
      <c r="L343" s="116"/>
    </row>
    <row r="344" spans="9:12" x14ac:dyDescent="0.25">
      <c r="I344" s="116"/>
      <c r="J344" s="116"/>
      <c r="K344" s="116"/>
      <c r="L344" s="116"/>
    </row>
    <row r="345" spans="9:12" x14ac:dyDescent="0.25">
      <c r="I345" s="116"/>
      <c r="J345" s="116"/>
      <c r="K345" s="116"/>
      <c r="L345" s="116"/>
    </row>
    <row r="346" spans="9:12" x14ac:dyDescent="0.25">
      <c r="I346" s="116"/>
      <c r="J346" s="116"/>
      <c r="K346" s="116"/>
      <c r="L346" s="116"/>
    </row>
    <row r="347" spans="9:12" x14ac:dyDescent="0.25">
      <c r="I347" s="116"/>
      <c r="J347" s="116"/>
      <c r="K347" s="116"/>
      <c r="L347" s="116"/>
    </row>
    <row r="348" spans="9:12" x14ac:dyDescent="0.25">
      <c r="I348" s="116"/>
      <c r="J348" s="116"/>
      <c r="K348" s="116"/>
      <c r="L348" s="116"/>
    </row>
    <row r="349" spans="9:12" x14ac:dyDescent="0.25">
      <c r="I349" s="116"/>
      <c r="J349" s="116"/>
      <c r="K349" s="116"/>
      <c r="L349" s="116"/>
    </row>
    <row r="350" spans="9:12" x14ac:dyDescent="0.25">
      <c r="I350" s="116"/>
      <c r="J350" s="116"/>
      <c r="K350" s="116"/>
      <c r="L350" s="116"/>
    </row>
    <row r="351" spans="9:12" x14ac:dyDescent="0.25">
      <c r="I351" s="116"/>
      <c r="J351" s="116"/>
      <c r="K351" s="116"/>
      <c r="L351" s="116"/>
    </row>
    <row r="352" spans="9:12" x14ac:dyDescent="0.25">
      <c r="I352" s="116"/>
      <c r="J352" s="116"/>
      <c r="K352" s="116"/>
      <c r="L352" s="116"/>
    </row>
    <row r="353" spans="9:12" x14ac:dyDescent="0.25">
      <c r="I353" s="116"/>
      <c r="J353" s="116"/>
      <c r="K353" s="116"/>
      <c r="L353" s="116"/>
    </row>
    <row r="354" spans="9:12" x14ac:dyDescent="0.25">
      <c r="I354" s="116"/>
      <c r="J354" s="116"/>
      <c r="K354" s="116"/>
      <c r="L354" s="116"/>
    </row>
    <row r="355" spans="9:12" x14ac:dyDescent="0.25">
      <c r="I355" s="116"/>
      <c r="J355" s="116"/>
      <c r="K355" s="116"/>
      <c r="L355" s="116"/>
    </row>
    <row r="356" spans="9:12" x14ac:dyDescent="0.25">
      <c r="I356" s="116"/>
      <c r="J356" s="116"/>
      <c r="K356" s="116"/>
      <c r="L356" s="116"/>
    </row>
    <row r="357" spans="9:12" x14ac:dyDescent="0.25">
      <c r="I357" s="116"/>
      <c r="J357" s="116"/>
      <c r="K357" s="116"/>
      <c r="L357" s="116"/>
    </row>
    <row r="358" spans="9:12" x14ac:dyDescent="0.25">
      <c r="I358" s="116"/>
      <c r="J358" s="116"/>
      <c r="K358" s="116"/>
      <c r="L358" s="116"/>
    </row>
    <row r="359" spans="9:12" x14ac:dyDescent="0.25">
      <c r="I359" s="116"/>
      <c r="J359" s="116"/>
      <c r="K359" s="116"/>
      <c r="L359" s="116"/>
    </row>
    <row r="360" spans="9:12" x14ac:dyDescent="0.25">
      <c r="I360" s="116"/>
      <c r="J360" s="116"/>
      <c r="K360" s="116"/>
      <c r="L360" s="116"/>
    </row>
    <row r="361" spans="9:12" x14ac:dyDescent="0.25">
      <c r="I361" s="116"/>
      <c r="J361" s="116"/>
      <c r="K361" s="116"/>
      <c r="L361" s="116"/>
    </row>
    <row r="362" spans="9:12" x14ac:dyDescent="0.25">
      <c r="I362" s="116"/>
      <c r="J362" s="116"/>
      <c r="K362" s="116"/>
      <c r="L362" s="116"/>
    </row>
    <row r="363" spans="9:12" x14ac:dyDescent="0.25">
      <c r="I363" s="116"/>
      <c r="J363" s="116"/>
      <c r="K363" s="116"/>
      <c r="L363" s="116"/>
    </row>
    <row r="364" spans="9:12" x14ac:dyDescent="0.25">
      <c r="I364" s="116"/>
      <c r="J364" s="116"/>
      <c r="K364" s="116"/>
      <c r="L364" s="116"/>
    </row>
    <row r="365" spans="9:12" x14ac:dyDescent="0.25">
      <c r="I365" s="116"/>
      <c r="J365" s="116"/>
      <c r="K365" s="116"/>
      <c r="L365" s="116"/>
    </row>
    <row r="366" spans="9:12" x14ac:dyDescent="0.25">
      <c r="I366" s="116"/>
      <c r="J366" s="116"/>
      <c r="K366" s="116"/>
      <c r="L366" s="116"/>
    </row>
    <row r="367" spans="9:12" x14ac:dyDescent="0.25">
      <c r="I367" s="116"/>
      <c r="J367" s="116"/>
      <c r="K367" s="116"/>
      <c r="L367" s="116"/>
    </row>
    <row r="368" spans="9:12" x14ac:dyDescent="0.25">
      <c r="I368" s="116"/>
      <c r="J368" s="116"/>
      <c r="K368" s="116"/>
      <c r="L368" s="116"/>
    </row>
    <row r="369" spans="9:12" x14ac:dyDescent="0.25">
      <c r="I369" s="116"/>
      <c r="J369" s="116"/>
      <c r="K369" s="116"/>
      <c r="L369" s="116"/>
    </row>
    <row r="370" spans="9:12" x14ac:dyDescent="0.25">
      <c r="I370" s="116"/>
      <c r="J370" s="116"/>
      <c r="K370" s="116"/>
      <c r="L370" s="116"/>
    </row>
    <row r="371" spans="9:12" x14ac:dyDescent="0.25">
      <c r="I371" s="116"/>
      <c r="J371" s="116"/>
      <c r="K371" s="116"/>
      <c r="L371" s="116"/>
    </row>
    <row r="372" spans="9:12" x14ac:dyDescent="0.25">
      <c r="I372" s="116"/>
      <c r="J372" s="116"/>
      <c r="K372" s="116"/>
      <c r="L372" s="116"/>
    </row>
    <row r="373" spans="9:12" x14ac:dyDescent="0.25">
      <c r="I373" s="116"/>
      <c r="J373" s="116"/>
      <c r="K373" s="116"/>
      <c r="L373" s="116"/>
    </row>
    <row r="374" spans="9:12" x14ac:dyDescent="0.25">
      <c r="I374" s="116"/>
      <c r="J374" s="116"/>
      <c r="K374" s="116"/>
      <c r="L374" s="116"/>
    </row>
    <row r="375" spans="9:12" x14ac:dyDescent="0.25">
      <c r="I375" s="116"/>
      <c r="J375" s="116"/>
      <c r="K375" s="116"/>
      <c r="L375" s="116"/>
    </row>
    <row r="376" spans="9:12" x14ac:dyDescent="0.25">
      <c r="I376" s="116"/>
      <c r="J376" s="116"/>
      <c r="K376" s="116"/>
      <c r="L376" s="116"/>
    </row>
    <row r="377" spans="9:12" x14ac:dyDescent="0.25">
      <c r="I377" s="116"/>
      <c r="J377" s="116"/>
      <c r="K377" s="116"/>
      <c r="L377" s="116"/>
    </row>
    <row r="378" spans="9:12" x14ac:dyDescent="0.25">
      <c r="I378" s="116"/>
      <c r="J378" s="116"/>
      <c r="K378" s="116"/>
      <c r="L378" s="116"/>
    </row>
    <row r="379" spans="9:12" x14ac:dyDescent="0.25">
      <c r="I379" s="116"/>
      <c r="J379" s="116"/>
      <c r="K379" s="116"/>
      <c r="L379" s="116"/>
    </row>
    <row r="380" spans="9:12" x14ac:dyDescent="0.25">
      <c r="I380" s="116"/>
      <c r="J380" s="116"/>
      <c r="K380" s="116"/>
      <c r="L380" s="116"/>
    </row>
    <row r="381" spans="9:12" x14ac:dyDescent="0.25">
      <c r="I381" s="116"/>
      <c r="J381" s="116"/>
      <c r="K381" s="116"/>
      <c r="L381" s="116"/>
    </row>
    <row r="382" spans="9:12" x14ac:dyDescent="0.25">
      <c r="I382" s="116"/>
      <c r="J382" s="116"/>
      <c r="K382" s="116"/>
      <c r="L382" s="116"/>
    </row>
    <row r="383" spans="9:12" x14ac:dyDescent="0.25">
      <c r="I383" s="116"/>
      <c r="J383" s="116"/>
      <c r="K383" s="116"/>
      <c r="L383" s="116"/>
    </row>
    <row r="384" spans="9:12" x14ac:dyDescent="0.25">
      <c r="I384" s="116"/>
      <c r="J384" s="116"/>
      <c r="K384" s="116"/>
      <c r="L384" s="116"/>
    </row>
    <row r="385" spans="9:12" x14ac:dyDescent="0.25">
      <c r="I385" s="116"/>
      <c r="J385" s="116"/>
      <c r="K385" s="116"/>
      <c r="L385" s="116"/>
    </row>
    <row r="386" spans="9:12" x14ac:dyDescent="0.25">
      <c r="I386" s="116"/>
      <c r="J386" s="116"/>
      <c r="K386" s="116"/>
      <c r="L386" s="116"/>
    </row>
    <row r="387" spans="9:12" x14ac:dyDescent="0.25">
      <c r="I387" s="116"/>
      <c r="J387" s="116"/>
      <c r="K387" s="116"/>
      <c r="L387" s="116"/>
    </row>
    <row r="388" spans="9:12" x14ac:dyDescent="0.25">
      <c r="I388" s="116"/>
      <c r="J388" s="116"/>
      <c r="K388" s="116"/>
      <c r="L388" s="116"/>
    </row>
    <row r="389" spans="9:12" x14ac:dyDescent="0.25">
      <c r="I389" s="116"/>
      <c r="J389" s="116"/>
      <c r="K389" s="116"/>
      <c r="L389" s="116"/>
    </row>
    <row r="390" spans="9:12" x14ac:dyDescent="0.25">
      <c r="I390" s="116"/>
      <c r="J390" s="116"/>
      <c r="K390" s="116"/>
      <c r="L390" s="116"/>
    </row>
    <row r="391" spans="9:12" x14ac:dyDescent="0.25">
      <c r="I391" s="116"/>
      <c r="J391" s="116"/>
      <c r="K391" s="116"/>
      <c r="L391" s="116"/>
    </row>
    <row r="392" spans="9:12" x14ac:dyDescent="0.25">
      <c r="I392" s="116"/>
      <c r="J392" s="116"/>
      <c r="K392" s="116"/>
      <c r="L392" s="116"/>
    </row>
    <row r="393" spans="9:12" x14ac:dyDescent="0.25">
      <c r="I393" s="116"/>
      <c r="J393" s="116"/>
      <c r="K393" s="116"/>
      <c r="L393" s="116"/>
    </row>
    <row r="394" spans="9:12" x14ac:dyDescent="0.25">
      <c r="I394" s="116"/>
      <c r="J394" s="116"/>
      <c r="K394" s="116"/>
      <c r="L394" s="116"/>
    </row>
    <row r="395" spans="9:12" x14ac:dyDescent="0.25">
      <c r="I395" s="116"/>
      <c r="J395" s="116"/>
      <c r="K395" s="116"/>
      <c r="L395" s="116"/>
    </row>
    <row r="396" spans="9:12" x14ac:dyDescent="0.25">
      <c r="I396" s="116"/>
      <c r="J396" s="116"/>
      <c r="K396" s="116"/>
      <c r="L396" s="116"/>
    </row>
    <row r="397" spans="9:12" x14ac:dyDescent="0.25">
      <c r="I397" s="116"/>
      <c r="J397" s="116"/>
      <c r="K397" s="116"/>
      <c r="L397" s="116"/>
    </row>
    <row r="398" spans="9:12" x14ac:dyDescent="0.25">
      <c r="I398" s="116"/>
      <c r="J398" s="116"/>
      <c r="K398" s="116"/>
      <c r="L398" s="116"/>
    </row>
    <row r="399" spans="9:12" x14ac:dyDescent="0.25">
      <c r="I399" s="116"/>
      <c r="J399" s="116"/>
      <c r="K399" s="116"/>
      <c r="L399" s="116"/>
    </row>
    <row r="400" spans="9:12" x14ac:dyDescent="0.25">
      <c r="I400" s="116"/>
      <c r="J400" s="116"/>
      <c r="K400" s="116"/>
      <c r="L400" s="116"/>
    </row>
    <row r="401" spans="9:12" x14ac:dyDescent="0.25">
      <c r="I401" s="116"/>
      <c r="J401" s="116"/>
      <c r="K401" s="116"/>
      <c r="L401" s="116"/>
    </row>
    <row r="402" spans="9:12" x14ac:dyDescent="0.25">
      <c r="I402" s="116"/>
      <c r="J402" s="116"/>
      <c r="K402" s="116"/>
      <c r="L402" s="116"/>
    </row>
    <row r="403" spans="9:12" x14ac:dyDescent="0.25">
      <c r="I403" s="116"/>
      <c r="J403" s="116"/>
      <c r="K403" s="116"/>
      <c r="L403" s="116"/>
    </row>
    <row r="404" spans="9:12" x14ac:dyDescent="0.25">
      <c r="I404" s="116"/>
      <c r="J404" s="116"/>
      <c r="K404" s="116"/>
      <c r="L404" s="116"/>
    </row>
    <row r="405" spans="9:12" x14ac:dyDescent="0.25">
      <c r="I405" s="116"/>
      <c r="J405" s="116"/>
      <c r="K405" s="116"/>
      <c r="L405" s="116"/>
    </row>
    <row r="406" spans="9:12" x14ac:dyDescent="0.25">
      <c r="I406" s="116"/>
      <c r="J406" s="116"/>
      <c r="K406" s="116"/>
      <c r="L406" s="116"/>
    </row>
    <row r="407" spans="9:12" x14ac:dyDescent="0.25">
      <c r="I407" s="116"/>
      <c r="J407" s="116"/>
      <c r="K407" s="116"/>
      <c r="L407" s="116"/>
    </row>
    <row r="408" spans="9:12" x14ac:dyDescent="0.25">
      <c r="I408" s="116"/>
      <c r="J408" s="116"/>
      <c r="K408" s="116"/>
      <c r="L408" s="116"/>
    </row>
    <row r="409" spans="9:12" x14ac:dyDescent="0.25">
      <c r="I409" s="116"/>
      <c r="J409" s="116"/>
      <c r="K409" s="116"/>
      <c r="L409" s="116"/>
    </row>
    <row r="410" spans="9:12" x14ac:dyDescent="0.25">
      <c r="I410" s="116"/>
      <c r="J410" s="116"/>
      <c r="K410" s="116"/>
      <c r="L410" s="116"/>
    </row>
    <row r="411" spans="9:12" x14ac:dyDescent="0.25">
      <c r="I411" s="116"/>
      <c r="J411" s="116"/>
      <c r="K411" s="116"/>
      <c r="L411" s="116"/>
    </row>
    <row r="412" spans="9:12" x14ac:dyDescent="0.25">
      <c r="I412" s="116"/>
      <c r="J412" s="116"/>
      <c r="K412" s="116"/>
      <c r="L412" s="116"/>
    </row>
    <row r="413" spans="9:12" x14ac:dyDescent="0.25">
      <c r="I413" s="116"/>
      <c r="J413" s="116"/>
      <c r="K413" s="116"/>
      <c r="L413" s="116"/>
    </row>
    <row r="414" spans="9:12" x14ac:dyDescent="0.25">
      <c r="I414" s="116"/>
      <c r="J414" s="116"/>
      <c r="K414" s="116"/>
      <c r="L414" s="116"/>
    </row>
    <row r="415" spans="9:12" x14ac:dyDescent="0.25">
      <c r="I415" s="116"/>
      <c r="J415" s="116"/>
      <c r="K415" s="116"/>
      <c r="L415" s="116"/>
    </row>
    <row r="416" spans="9:12" x14ac:dyDescent="0.25">
      <c r="I416" s="116"/>
      <c r="J416" s="116"/>
      <c r="K416" s="116"/>
      <c r="L416" s="116"/>
    </row>
    <row r="417" spans="9:12" x14ac:dyDescent="0.25">
      <c r="I417" s="116"/>
      <c r="J417" s="116"/>
      <c r="K417" s="116"/>
      <c r="L417" s="116"/>
    </row>
    <row r="418" spans="9:12" x14ac:dyDescent="0.25">
      <c r="I418" s="116"/>
      <c r="J418" s="116"/>
      <c r="K418" s="116"/>
      <c r="L418" s="116"/>
    </row>
    <row r="419" spans="9:12" x14ac:dyDescent="0.25">
      <c r="I419" s="116"/>
      <c r="J419" s="116"/>
      <c r="K419" s="116"/>
      <c r="L419" s="116"/>
    </row>
    <row r="420" spans="9:12" x14ac:dyDescent="0.25">
      <c r="I420" s="116"/>
      <c r="J420" s="116"/>
      <c r="K420" s="116"/>
      <c r="L420" s="116"/>
    </row>
    <row r="421" spans="9:12" x14ac:dyDescent="0.25">
      <c r="I421" s="116"/>
      <c r="J421" s="116"/>
      <c r="K421" s="116"/>
      <c r="L421" s="116"/>
    </row>
    <row r="422" spans="9:12" x14ac:dyDescent="0.25">
      <c r="I422" s="116"/>
      <c r="J422" s="116"/>
      <c r="K422" s="116"/>
      <c r="L422" s="116"/>
    </row>
    <row r="423" spans="9:12" x14ac:dyDescent="0.25">
      <c r="I423" s="116"/>
      <c r="J423" s="116"/>
      <c r="K423" s="116"/>
      <c r="L423" s="116"/>
    </row>
    <row r="424" spans="9:12" x14ac:dyDescent="0.25">
      <c r="I424" s="116"/>
      <c r="J424" s="116"/>
      <c r="K424" s="116"/>
      <c r="L424" s="116"/>
    </row>
    <row r="425" spans="9:12" x14ac:dyDescent="0.25">
      <c r="I425" s="116"/>
      <c r="J425" s="116"/>
      <c r="K425" s="116"/>
      <c r="L425" s="116"/>
    </row>
    <row r="426" spans="9:12" x14ac:dyDescent="0.25">
      <c r="I426" s="116"/>
      <c r="J426" s="116"/>
      <c r="K426" s="116"/>
      <c r="L426" s="116"/>
    </row>
    <row r="427" spans="9:12" x14ac:dyDescent="0.25">
      <c r="I427" s="116"/>
      <c r="J427" s="116"/>
      <c r="K427" s="116"/>
      <c r="L427" s="116"/>
    </row>
    <row r="428" spans="9:12" x14ac:dyDescent="0.25">
      <c r="I428" s="116"/>
      <c r="J428" s="116"/>
      <c r="K428" s="116"/>
      <c r="L428" s="116"/>
    </row>
    <row r="429" spans="9:12" x14ac:dyDescent="0.25">
      <c r="I429" s="116"/>
      <c r="J429" s="116"/>
      <c r="K429" s="116"/>
      <c r="L429" s="116"/>
    </row>
    <row r="430" spans="9:12" x14ac:dyDescent="0.25">
      <c r="I430" s="116"/>
      <c r="J430" s="116"/>
      <c r="K430" s="116"/>
      <c r="L430" s="116"/>
    </row>
    <row r="431" spans="9:12" x14ac:dyDescent="0.25">
      <c r="I431" s="116"/>
      <c r="J431" s="116"/>
      <c r="K431" s="116"/>
      <c r="L431" s="116"/>
    </row>
    <row r="432" spans="9:12" x14ac:dyDescent="0.25">
      <c r="I432" s="116"/>
      <c r="J432" s="116"/>
      <c r="K432" s="116"/>
      <c r="L432" s="116"/>
    </row>
    <row r="433" spans="9:12" x14ac:dyDescent="0.25">
      <c r="I433" s="116"/>
      <c r="J433" s="116"/>
      <c r="K433" s="116"/>
      <c r="L433" s="116"/>
    </row>
    <row r="434" spans="9:12" x14ac:dyDescent="0.25">
      <c r="I434" s="116"/>
      <c r="J434" s="116"/>
      <c r="K434" s="116"/>
      <c r="L434" s="116"/>
    </row>
    <row r="435" spans="9:12" x14ac:dyDescent="0.25">
      <c r="I435" s="116"/>
      <c r="J435" s="116"/>
      <c r="K435" s="116"/>
      <c r="L435" s="116"/>
    </row>
    <row r="436" spans="9:12" x14ac:dyDescent="0.25">
      <c r="I436" s="116"/>
      <c r="J436" s="116"/>
      <c r="K436" s="116"/>
      <c r="L436" s="116"/>
    </row>
    <row r="437" spans="9:12" x14ac:dyDescent="0.25">
      <c r="I437" s="116"/>
      <c r="J437" s="116"/>
      <c r="K437" s="116"/>
      <c r="L437" s="116"/>
    </row>
    <row r="438" spans="9:12" x14ac:dyDescent="0.25">
      <c r="I438" s="116"/>
      <c r="J438" s="116"/>
      <c r="K438" s="116"/>
      <c r="L438" s="116"/>
    </row>
    <row r="439" spans="9:12" x14ac:dyDescent="0.25">
      <c r="I439" s="116"/>
      <c r="J439" s="116"/>
      <c r="K439" s="116"/>
      <c r="L439" s="116"/>
    </row>
    <row r="440" spans="9:12" x14ac:dyDescent="0.25">
      <c r="I440" s="116"/>
      <c r="J440" s="116"/>
      <c r="K440" s="116"/>
      <c r="L440" s="116"/>
    </row>
    <row r="441" spans="9:12" x14ac:dyDescent="0.25">
      <c r="I441" s="116"/>
      <c r="J441" s="116"/>
      <c r="K441" s="116"/>
      <c r="L441" s="116"/>
    </row>
    <row r="442" spans="9:12" x14ac:dyDescent="0.25">
      <c r="I442" s="116"/>
      <c r="J442" s="116"/>
      <c r="K442" s="116"/>
      <c r="L442" s="116"/>
    </row>
    <row r="443" spans="9:12" x14ac:dyDescent="0.25">
      <c r="I443" s="116"/>
      <c r="J443" s="116"/>
      <c r="K443" s="116"/>
      <c r="L443" s="116"/>
    </row>
    <row r="444" spans="9:12" x14ac:dyDescent="0.25">
      <c r="I444" s="116"/>
      <c r="J444" s="116"/>
      <c r="K444" s="116"/>
      <c r="L444" s="116"/>
    </row>
    <row r="445" spans="9:12" x14ac:dyDescent="0.25">
      <c r="I445" s="116"/>
      <c r="J445" s="116"/>
      <c r="K445" s="116"/>
      <c r="L445" s="116"/>
    </row>
    <row r="446" spans="9:12" x14ac:dyDescent="0.25">
      <c r="I446" s="116"/>
      <c r="J446" s="116"/>
      <c r="K446" s="116"/>
      <c r="L446" s="116"/>
    </row>
    <row r="447" spans="9:12" x14ac:dyDescent="0.25">
      <c r="I447" s="116"/>
      <c r="J447" s="116"/>
      <c r="K447" s="116"/>
      <c r="L447" s="116"/>
    </row>
    <row r="448" spans="9:12" x14ac:dyDescent="0.25">
      <c r="I448" s="116"/>
      <c r="J448" s="116"/>
      <c r="K448" s="116"/>
      <c r="L448" s="116"/>
    </row>
    <row r="449" spans="9:12" x14ac:dyDescent="0.25">
      <c r="I449" s="116"/>
      <c r="J449" s="116"/>
      <c r="K449" s="116"/>
      <c r="L449" s="116"/>
    </row>
    <row r="450" spans="9:12" x14ac:dyDescent="0.25">
      <c r="I450" s="116"/>
      <c r="J450" s="116"/>
      <c r="K450" s="116"/>
      <c r="L450" s="116"/>
    </row>
    <row r="451" spans="9:12" x14ac:dyDescent="0.25">
      <c r="I451" s="116"/>
      <c r="J451" s="116"/>
      <c r="K451" s="116"/>
      <c r="L451" s="116"/>
    </row>
    <row r="452" spans="9:12" x14ac:dyDescent="0.25">
      <c r="I452" s="116"/>
      <c r="J452" s="116"/>
      <c r="K452" s="116"/>
      <c r="L452" s="116"/>
    </row>
    <row r="453" spans="9:12" x14ac:dyDescent="0.25">
      <c r="I453" s="116"/>
      <c r="J453" s="116"/>
      <c r="K453" s="116"/>
      <c r="L453" s="116"/>
    </row>
    <row r="454" spans="9:12" x14ac:dyDescent="0.25">
      <c r="I454" s="116"/>
      <c r="J454" s="116"/>
      <c r="K454" s="116"/>
      <c r="L454" s="116"/>
    </row>
    <row r="455" spans="9:12" x14ac:dyDescent="0.25">
      <c r="I455" s="116"/>
      <c r="J455" s="116"/>
      <c r="K455" s="116"/>
      <c r="L455" s="116"/>
    </row>
    <row r="456" spans="9:12" x14ac:dyDescent="0.25">
      <c r="I456" s="116"/>
      <c r="J456" s="116"/>
      <c r="K456" s="116"/>
      <c r="L456" s="116"/>
    </row>
    <row r="457" spans="9:12" x14ac:dyDescent="0.25">
      <c r="I457" s="116"/>
      <c r="J457" s="116"/>
      <c r="K457" s="116"/>
      <c r="L457" s="116"/>
    </row>
    <row r="458" spans="9:12" x14ac:dyDescent="0.25">
      <c r="I458" s="116"/>
      <c r="J458" s="116"/>
      <c r="K458" s="116"/>
      <c r="L458" s="116"/>
    </row>
    <row r="459" spans="9:12" x14ac:dyDescent="0.25">
      <c r="I459" s="116"/>
      <c r="J459" s="116"/>
      <c r="K459" s="116"/>
      <c r="L459" s="116"/>
    </row>
    <row r="460" spans="9:12" x14ac:dyDescent="0.25">
      <c r="I460" s="116"/>
      <c r="J460" s="116"/>
      <c r="K460" s="116"/>
      <c r="L460" s="116"/>
    </row>
    <row r="461" spans="9:12" x14ac:dyDescent="0.25">
      <c r="I461" s="116"/>
      <c r="J461" s="116"/>
      <c r="K461" s="116"/>
      <c r="L461" s="116"/>
    </row>
    <row r="462" spans="9:12" x14ac:dyDescent="0.25">
      <c r="I462" s="116"/>
      <c r="J462" s="116"/>
      <c r="K462" s="116"/>
      <c r="L462" s="116"/>
    </row>
    <row r="463" spans="9:12" x14ac:dyDescent="0.25">
      <c r="I463" s="116"/>
      <c r="J463" s="116"/>
      <c r="K463" s="116"/>
      <c r="L463" s="116"/>
    </row>
    <row r="464" spans="9:12" x14ac:dyDescent="0.25">
      <c r="I464" s="116"/>
      <c r="J464" s="116"/>
      <c r="K464" s="116"/>
      <c r="L464" s="116"/>
    </row>
    <row r="465" spans="9:12" x14ac:dyDescent="0.25">
      <c r="I465" s="116"/>
      <c r="J465" s="116"/>
      <c r="K465" s="116"/>
      <c r="L465" s="116"/>
    </row>
    <row r="466" spans="9:12" x14ac:dyDescent="0.25">
      <c r="I466" s="116"/>
      <c r="J466" s="116"/>
      <c r="K466" s="116"/>
      <c r="L466" s="116"/>
    </row>
    <row r="467" spans="9:12" x14ac:dyDescent="0.25">
      <c r="I467" s="116"/>
      <c r="J467" s="116"/>
      <c r="K467" s="116"/>
      <c r="L467" s="116"/>
    </row>
    <row r="468" spans="9:12" x14ac:dyDescent="0.25">
      <c r="I468" s="116"/>
      <c r="J468" s="116"/>
      <c r="K468" s="116"/>
      <c r="L468" s="116"/>
    </row>
    <row r="469" spans="9:12" x14ac:dyDescent="0.25">
      <c r="I469" s="116"/>
      <c r="J469" s="116"/>
      <c r="K469" s="116"/>
      <c r="L469" s="116"/>
    </row>
    <row r="470" spans="9:12" x14ac:dyDescent="0.25">
      <c r="I470" s="116"/>
      <c r="J470" s="116"/>
      <c r="K470" s="116"/>
      <c r="L470" s="116"/>
    </row>
    <row r="471" spans="9:12" x14ac:dyDescent="0.25">
      <c r="I471" s="116"/>
      <c r="J471" s="116"/>
      <c r="K471" s="116"/>
      <c r="L471" s="116"/>
    </row>
    <row r="472" spans="9:12" x14ac:dyDescent="0.25">
      <c r="I472" s="116"/>
      <c r="J472" s="116"/>
      <c r="K472" s="116"/>
      <c r="L472" s="116"/>
    </row>
    <row r="473" spans="9:12" x14ac:dyDescent="0.25">
      <c r="I473" s="116"/>
      <c r="J473" s="116"/>
      <c r="K473" s="116"/>
      <c r="L473" s="116"/>
    </row>
    <row r="474" spans="9:12" x14ac:dyDescent="0.25">
      <c r="I474" s="116"/>
      <c r="J474" s="116"/>
      <c r="K474" s="116"/>
      <c r="L474" s="116"/>
    </row>
    <row r="475" spans="9:12" x14ac:dyDescent="0.25">
      <c r="I475" s="116"/>
      <c r="J475" s="116"/>
      <c r="K475" s="116"/>
      <c r="L475" s="116"/>
    </row>
    <row r="476" spans="9:12" x14ac:dyDescent="0.25">
      <c r="I476" s="116"/>
      <c r="J476" s="116"/>
      <c r="K476" s="116"/>
      <c r="L476" s="116"/>
    </row>
    <row r="477" spans="9:12" x14ac:dyDescent="0.25">
      <c r="I477" s="116"/>
      <c r="J477" s="116"/>
      <c r="K477" s="116"/>
      <c r="L477" s="116"/>
    </row>
    <row r="478" spans="9:12" x14ac:dyDescent="0.25">
      <c r="I478" s="116"/>
      <c r="J478" s="116"/>
      <c r="K478" s="116"/>
      <c r="L478" s="116"/>
    </row>
    <row r="479" spans="9:12" x14ac:dyDescent="0.25">
      <c r="I479" s="116"/>
      <c r="J479" s="116"/>
      <c r="K479" s="116"/>
      <c r="L479" s="116"/>
    </row>
    <row r="480" spans="9:12" x14ac:dyDescent="0.25">
      <c r="I480" s="116"/>
      <c r="J480" s="116"/>
      <c r="K480" s="116"/>
      <c r="L480" s="116"/>
    </row>
    <row r="481" spans="9:12" x14ac:dyDescent="0.25">
      <c r="I481" s="116"/>
      <c r="J481" s="116"/>
      <c r="K481" s="116"/>
      <c r="L481" s="116"/>
    </row>
    <row r="482" spans="9:12" x14ac:dyDescent="0.25">
      <c r="I482" s="116"/>
      <c r="J482" s="116"/>
      <c r="K482" s="116"/>
      <c r="L482" s="116"/>
    </row>
    <row r="483" spans="9:12" x14ac:dyDescent="0.25">
      <c r="I483" s="116"/>
      <c r="J483" s="116"/>
      <c r="K483" s="116"/>
      <c r="L483" s="116"/>
    </row>
    <row r="484" spans="9:12" x14ac:dyDescent="0.25">
      <c r="I484" s="116"/>
      <c r="J484" s="116"/>
      <c r="K484" s="116"/>
      <c r="L484" s="116"/>
    </row>
    <row r="485" spans="9:12" x14ac:dyDescent="0.25">
      <c r="I485" s="116"/>
      <c r="J485" s="116"/>
      <c r="K485" s="116"/>
      <c r="L485" s="116"/>
    </row>
    <row r="486" spans="9:12" x14ac:dyDescent="0.25">
      <c r="I486" s="116"/>
      <c r="J486" s="116"/>
      <c r="K486" s="116"/>
      <c r="L486" s="116"/>
    </row>
    <row r="487" spans="9:12" x14ac:dyDescent="0.25">
      <c r="I487" s="116"/>
      <c r="J487" s="116"/>
      <c r="K487" s="116"/>
      <c r="L487" s="116"/>
    </row>
    <row r="488" spans="9:12" x14ac:dyDescent="0.25">
      <c r="I488" s="116"/>
      <c r="J488" s="116"/>
      <c r="K488" s="116"/>
      <c r="L488" s="116"/>
    </row>
    <row r="489" spans="9:12" x14ac:dyDescent="0.25">
      <c r="I489" s="116"/>
      <c r="J489" s="116"/>
      <c r="K489" s="116"/>
      <c r="L489" s="116"/>
    </row>
    <row r="490" spans="9:12" x14ac:dyDescent="0.25">
      <c r="I490" s="116"/>
      <c r="J490" s="116"/>
      <c r="K490" s="116"/>
      <c r="L490" s="116"/>
    </row>
    <row r="491" spans="9:12" x14ac:dyDescent="0.25">
      <c r="I491" s="116"/>
      <c r="J491" s="116"/>
      <c r="K491" s="116"/>
      <c r="L491" s="116"/>
    </row>
    <row r="492" spans="9:12" x14ac:dyDescent="0.25">
      <c r="I492" s="116"/>
      <c r="J492" s="116"/>
      <c r="K492" s="116"/>
      <c r="L492" s="116"/>
    </row>
    <row r="493" spans="9:12" x14ac:dyDescent="0.25">
      <c r="I493" s="116"/>
      <c r="J493" s="116"/>
      <c r="K493" s="116"/>
      <c r="L493" s="116"/>
    </row>
    <row r="494" spans="9:12" x14ac:dyDescent="0.25">
      <c r="I494" s="116"/>
      <c r="J494" s="116"/>
      <c r="K494" s="116"/>
      <c r="L494" s="116"/>
    </row>
    <row r="495" spans="9:12" x14ac:dyDescent="0.25">
      <c r="I495" s="116"/>
      <c r="J495" s="116"/>
      <c r="K495" s="116"/>
      <c r="L495" s="116"/>
    </row>
    <row r="496" spans="9:12" x14ac:dyDescent="0.25">
      <c r="I496" s="116"/>
      <c r="J496" s="116"/>
      <c r="K496" s="116"/>
      <c r="L496" s="116"/>
    </row>
    <row r="497" spans="9:12" x14ac:dyDescent="0.25">
      <c r="I497" s="116"/>
      <c r="J497" s="116"/>
      <c r="K497" s="116"/>
      <c r="L497" s="116"/>
    </row>
    <row r="498" spans="9:12" x14ac:dyDescent="0.25">
      <c r="I498" s="116"/>
      <c r="J498" s="116"/>
      <c r="K498" s="116"/>
      <c r="L498" s="116"/>
    </row>
    <row r="499" spans="9:12" x14ac:dyDescent="0.25">
      <c r="I499" s="116"/>
      <c r="J499" s="116"/>
      <c r="K499" s="116"/>
      <c r="L499" s="116"/>
    </row>
    <row r="500" spans="9:12" x14ac:dyDescent="0.25">
      <c r="I500" s="116"/>
      <c r="J500" s="116"/>
      <c r="K500" s="116"/>
      <c r="L500" s="116"/>
    </row>
    <row r="501" spans="9:12" x14ac:dyDescent="0.25">
      <c r="I501" s="116"/>
      <c r="J501" s="116"/>
      <c r="K501" s="116"/>
      <c r="L501" s="116"/>
    </row>
    <row r="502" spans="9:12" x14ac:dyDescent="0.25">
      <c r="I502" s="116"/>
      <c r="J502" s="116"/>
      <c r="K502" s="116"/>
      <c r="L502" s="116"/>
    </row>
    <row r="503" spans="9:12" x14ac:dyDescent="0.25">
      <c r="I503" s="116"/>
      <c r="J503" s="116"/>
      <c r="K503" s="116"/>
      <c r="L503" s="116"/>
    </row>
    <row r="504" spans="9:12" x14ac:dyDescent="0.25">
      <c r="I504" s="116"/>
      <c r="J504" s="116"/>
      <c r="K504" s="116"/>
      <c r="L504" s="116"/>
    </row>
    <row r="505" spans="9:12" x14ac:dyDescent="0.25">
      <c r="I505" s="116"/>
      <c r="J505" s="116"/>
      <c r="K505" s="116"/>
      <c r="L505" s="116"/>
    </row>
    <row r="506" spans="9:12" x14ac:dyDescent="0.25">
      <c r="I506" s="116"/>
      <c r="J506" s="116"/>
      <c r="K506" s="116"/>
      <c r="L506" s="116"/>
    </row>
    <row r="507" spans="9:12" x14ac:dyDescent="0.25">
      <c r="I507" s="116"/>
      <c r="J507" s="116"/>
      <c r="K507" s="116"/>
      <c r="L507" s="116"/>
    </row>
    <row r="508" spans="9:12" x14ac:dyDescent="0.25">
      <c r="I508" s="116"/>
      <c r="J508" s="116"/>
      <c r="K508" s="116"/>
      <c r="L508" s="116"/>
    </row>
    <row r="509" spans="9:12" x14ac:dyDescent="0.25">
      <c r="I509" s="116"/>
      <c r="J509" s="116"/>
      <c r="K509" s="116"/>
      <c r="L509" s="116"/>
    </row>
    <row r="510" spans="9:12" x14ac:dyDescent="0.25">
      <c r="I510" s="116"/>
      <c r="J510" s="116"/>
      <c r="K510" s="116"/>
      <c r="L510" s="116"/>
    </row>
    <row r="511" spans="9:12" x14ac:dyDescent="0.25">
      <c r="I511" s="116"/>
      <c r="J511" s="116"/>
      <c r="K511" s="116"/>
      <c r="L511" s="116"/>
    </row>
    <row r="512" spans="9:12" x14ac:dyDescent="0.25">
      <c r="I512" s="116"/>
      <c r="J512" s="116"/>
      <c r="K512" s="116"/>
      <c r="L512" s="116"/>
    </row>
    <row r="513" spans="9:12" x14ac:dyDescent="0.25">
      <c r="I513" s="116"/>
      <c r="J513" s="116"/>
      <c r="K513" s="116"/>
      <c r="L513" s="116"/>
    </row>
    <row r="514" spans="9:12" x14ac:dyDescent="0.25">
      <c r="I514" s="116"/>
      <c r="J514" s="116"/>
      <c r="K514" s="116"/>
      <c r="L514" s="116"/>
    </row>
    <row r="515" spans="9:12" x14ac:dyDescent="0.25">
      <c r="I515" s="116"/>
      <c r="J515" s="116"/>
      <c r="K515" s="116"/>
      <c r="L515" s="116"/>
    </row>
    <row r="516" spans="9:12" x14ac:dyDescent="0.25">
      <c r="I516" s="116"/>
      <c r="J516" s="116"/>
      <c r="K516" s="116"/>
      <c r="L516" s="116"/>
    </row>
    <row r="517" spans="9:12" x14ac:dyDescent="0.25">
      <c r="I517" s="116"/>
      <c r="J517" s="116"/>
      <c r="K517" s="116"/>
      <c r="L517" s="116"/>
    </row>
    <row r="518" spans="9:12" x14ac:dyDescent="0.25">
      <c r="I518" s="116"/>
      <c r="J518" s="116"/>
      <c r="K518" s="116"/>
      <c r="L518" s="116"/>
    </row>
    <row r="519" spans="9:12" x14ac:dyDescent="0.25">
      <c r="I519" s="116"/>
      <c r="J519" s="116"/>
      <c r="K519" s="116"/>
      <c r="L519" s="116"/>
    </row>
    <row r="520" spans="9:12" x14ac:dyDescent="0.25">
      <c r="I520" s="116"/>
      <c r="J520" s="116"/>
      <c r="K520" s="116"/>
      <c r="L520" s="116"/>
    </row>
    <row r="521" spans="9:12" x14ac:dyDescent="0.25">
      <c r="I521" s="116"/>
      <c r="J521" s="116"/>
      <c r="K521" s="116"/>
      <c r="L521" s="116"/>
    </row>
    <row r="522" spans="9:12" x14ac:dyDescent="0.25">
      <c r="I522" s="116"/>
      <c r="J522" s="116"/>
      <c r="K522" s="116"/>
      <c r="L522" s="116"/>
    </row>
    <row r="523" spans="9:12" x14ac:dyDescent="0.25">
      <c r="I523" s="116"/>
      <c r="J523" s="116"/>
      <c r="K523" s="116"/>
      <c r="L523" s="116"/>
    </row>
    <row r="524" spans="9:12" x14ac:dyDescent="0.25">
      <c r="I524" s="116"/>
      <c r="J524" s="116"/>
      <c r="K524" s="116"/>
      <c r="L524" s="116"/>
    </row>
    <row r="525" spans="9:12" x14ac:dyDescent="0.25">
      <c r="I525" s="116"/>
      <c r="J525" s="116"/>
      <c r="K525" s="116"/>
      <c r="L525" s="116"/>
    </row>
    <row r="526" spans="9:12" x14ac:dyDescent="0.25">
      <c r="I526" s="116"/>
      <c r="J526" s="116"/>
      <c r="K526" s="116"/>
      <c r="L526" s="116"/>
    </row>
    <row r="527" spans="9:12" x14ac:dyDescent="0.25">
      <c r="I527" s="116"/>
      <c r="J527" s="116"/>
      <c r="K527" s="116"/>
      <c r="L527" s="116"/>
    </row>
    <row r="528" spans="9:12" x14ac:dyDescent="0.25">
      <c r="I528" s="116"/>
      <c r="J528" s="116"/>
      <c r="K528" s="116"/>
      <c r="L528" s="116"/>
    </row>
    <row r="529" spans="9:12" x14ac:dyDescent="0.25">
      <c r="I529" s="116"/>
      <c r="J529" s="116"/>
      <c r="K529" s="116"/>
      <c r="L529" s="116"/>
    </row>
    <row r="530" spans="9:12" x14ac:dyDescent="0.25">
      <c r="I530" s="116"/>
      <c r="J530" s="116"/>
      <c r="K530" s="116"/>
      <c r="L530" s="116"/>
    </row>
    <row r="531" spans="9:12" x14ac:dyDescent="0.25">
      <c r="I531" s="116"/>
      <c r="J531" s="116"/>
      <c r="K531" s="116"/>
      <c r="L531" s="116"/>
    </row>
    <row r="532" spans="9:12" x14ac:dyDescent="0.25">
      <c r="I532" s="116"/>
      <c r="J532" s="116"/>
      <c r="K532" s="116"/>
      <c r="L532" s="116"/>
    </row>
    <row r="533" spans="9:12" x14ac:dyDescent="0.25">
      <c r="I533" s="116"/>
      <c r="J533" s="116"/>
      <c r="K533" s="116"/>
      <c r="L533" s="116"/>
    </row>
    <row r="534" spans="9:12" x14ac:dyDescent="0.25">
      <c r="I534" s="116"/>
      <c r="J534" s="116"/>
      <c r="K534" s="116"/>
      <c r="L534" s="116"/>
    </row>
    <row r="535" spans="9:12" x14ac:dyDescent="0.25">
      <c r="I535" s="116"/>
      <c r="J535" s="116"/>
      <c r="K535" s="116"/>
      <c r="L535" s="116"/>
    </row>
    <row r="536" spans="9:12" x14ac:dyDescent="0.25">
      <c r="I536" s="116"/>
      <c r="J536" s="116"/>
      <c r="K536" s="116"/>
      <c r="L536" s="116"/>
    </row>
    <row r="537" spans="9:12" x14ac:dyDescent="0.25">
      <c r="I537" s="116"/>
      <c r="J537" s="116"/>
      <c r="K537" s="116"/>
      <c r="L537" s="116"/>
    </row>
    <row r="538" spans="9:12" x14ac:dyDescent="0.25">
      <c r="I538" s="116"/>
      <c r="J538" s="116"/>
      <c r="K538" s="116"/>
      <c r="L538" s="116"/>
    </row>
    <row r="539" spans="9:12" x14ac:dyDescent="0.25">
      <c r="I539" s="116"/>
      <c r="J539" s="116"/>
      <c r="K539" s="116"/>
      <c r="L539" s="116"/>
    </row>
    <row r="540" spans="9:12" x14ac:dyDescent="0.25">
      <c r="I540" s="116"/>
      <c r="J540" s="116"/>
      <c r="K540" s="116"/>
      <c r="L540" s="116"/>
    </row>
    <row r="541" spans="9:12" x14ac:dyDescent="0.25">
      <c r="I541" s="116"/>
      <c r="J541" s="116"/>
      <c r="K541" s="116"/>
      <c r="L541" s="116"/>
    </row>
    <row r="542" spans="9:12" x14ac:dyDescent="0.25">
      <c r="I542" s="116"/>
      <c r="J542" s="116"/>
      <c r="K542" s="116"/>
      <c r="L542" s="116"/>
    </row>
    <row r="543" spans="9:12" x14ac:dyDescent="0.25">
      <c r="I543" s="116"/>
      <c r="J543" s="116"/>
      <c r="K543" s="116"/>
      <c r="L543" s="116"/>
    </row>
    <row r="544" spans="9:12" x14ac:dyDescent="0.25">
      <c r="I544" s="116"/>
      <c r="J544" s="116"/>
      <c r="K544" s="116"/>
      <c r="L544" s="116"/>
    </row>
    <row r="545" spans="9:12" x14ac:dyDescent="0.25">
      <c r="I545" s="116"/>
      <c r="J545" s="116"/>
      <c r="K545" s="116"/>
      <c r="L545" s="116"/>
    </row>
    <row r="546" spans="9:12" x14ac:dyDescent="0.25">
      <c r="I546" s="116"/>
      <c r="J546" s="116"/>
      <c r="K546" s="116"/>
      <c r="L546" s="116"/>
    </row>
    <row r="547" spans="9:12" x14ac:dyDescent="0.25">
      <c r="I547" s="116"/>
      <c r="J547" s="116"/>
      <c r="K547" s="116"/>
      <c r="L547" s="116"/>
    </row>
    <row r="548" spans="9:12" x14ac:dyDescent="0.25">
      <c r="I548" s="116"/>
      <c r="J548" s="116"/>
      <c r="K548" s="116"/>
      <c r="L548" s="116"/>
    </row>
    <row r="549" spans="9:12" x14ac:dyDescent="0.25">
      <c r="I549" s="116"/>
      <c r="J549" s="116"/>
      <c r="K549" s="116"/>
      <c r="L549" s="116"/>
    </row>
    <row r="550" spans="9:12" x14ac:dyDescent="0.25">
      <c r="I550" s="116"/>
      <c r="J550" s="116"/>
      <c r="K550" s="116"/>
      <c r="L550" s="116"/>
    </row>
    <row r="551" spans="9:12" x14ac:dyDescent="0.25">
      <c r="I551" s="116"/>
      <c r="J551" s="116"/>
      <c r="K551" s="116"/>
      <c r="L551" s="116"/>
    </row>
    <row r="552" spans="9:12" x14ac:dyDescent="0.25">
      <c r="I552" s="116"/>
      <c r="J552" s="116"/>
      <c r="K552" s="116"/>
      <c r="L552" s="116"/>
    </row>
    <row r="553" spans="9:12" x14ac:dyDescent="0.25">
      <c r="I553" s="116"/>
      <c r="J553" s="116"/>
      <c r="K553" s="116"/>
      <c r="L553" s="116"/>
    </row>
    <row r="554" spans="9:12" x14ac:dyDescent="0.25">
      <c r="I554" s="116"/>
      <c r="J554" s="116"/>
      <c r="K554" s="116"/>
      <c r="L554" s="116"/>
    </row>
    <row r="555" spans="9:12" x14ac:dyDescent="0.25">
      <c r="I555" s="116"/>
      <c r="J555" s="116"/>
      <c r="K555" s="116"/>
      <c r="L555" s="116"/>
    </row>
    <row r="556" spans="9:12" x14ac:dyDescent="0.25">
      <c r="I556" s="116"/>
      <c r="J556" s="116"/>
      <c r="K556" s="116"/>
      <c r="L556" s="116"/>
    </row>
    <row r="557" spans="9:12" x14ac:dyDescent="0.25">
      <c r="I557" s="116"/>
      <c r="J557" s="116"/>
      <c r="K557" s="116"/>
      <c r="L557" s="116"/>
    </row>
    <row r="558" spans="9:12" x14ac:dyDescent="0.25">
      <c r="I558" s="116"/>
      <c r="J558" s="116"/>
      <c r="K558" s="116"/>
      <c r="L558" s="116"/>
    </row>
    <row r="559" spans="9:12" x14ac:dyDescent="0.25">
      <c r="I559" s="116"/>
      <c r="J559" s="116"/>
      <c r="K559" s="116"/>
      <c r="L559" s="116"/>
    </row>
    <row r="560" spans="9:12" x14ac:dyDescent="0.25">
      <c r="I560" s="116"/>
      <c r="J560" s="116"/>
      <c r="K560" s="116"/>
      <c r="L560" s="116"/>
    </row>
    <row r="561" spans="9:12" x14ac:dyDescent="0.25">
      <c r="I561" s="116"/>
      <c r="J561" s="116"/>
      <c r="K561" s="116"/>
      <c r="L561" s="116"/>
    </row>
    <row r="562" spans="9:12" x14ac:dyDescent="0.25">
      <c r="I562" s="116"/>
      <c r="J562" s="116"/>
      <c r="K562" s="116"/>
      <c r="L562" s="116"/>
    </row>
    <row r="563" spans="9:12" x14ac:dyDescent="0.25">
      <c r="I563" s="116"/>
      <c r="J563" s="116"/>
      <c r="K563" s="116"/>
      <c r="L563" s="116"/>
    </row>
    <row r="564" spans="9:12" x14ac:dyDescent="0.25">
      <c r="I564" s="116"/>
      <c r="J564" s="116"/>
      <c r="K564" s="116"/>
      <c r="L564" s="116"/>
    </row>
    <row r="565" spans="9:12" x14ac:dyDescent="0.25">
      <c r="I565" s="116"/>
      <c r="J565" s="116"/>
      <c r="K565" s="116"/>
      <c r="L565" s="116"/>
    </row>
    <row r="566" spans="9:12" x14ac:dyDescent="0.25">
      <c r="I566" s="116"/>
      <c r="J566" s="116"/>
      <c r="K566" s="116"/>
      <c r="L566" s="116"/>
    </row>
    <row r="567" spans="9:12" x14ac:dyDescent="0.25">
      <c r="I567" s="116"/>
      <c r="J567" s="116"/>
      <c r="K567" s="116"/>
      <c r="L567" s="116"/>
    </row>
    <row r="568" spans="9:12" x14ac:dyDescent="0.25">
      <c r="I568" s="116"/>
      <c r="J568" s="116"/>
      <c r="K568" s="116"/>
      <c r="L568" s="116"/>
    </row>
    <row r="569" spans="9:12" x14ac:dyDescent="0.25">
      <c r="I569" s="116"/>
      <c r="J569" s="116"/>
      <c r="K569" s="116"/>
      <c r="L569" s="116"/>
    </row>
    <row r="570" spans="9:12" x14ac:dyDescent="0.25">
      <c r="I570" s="116"/>
      <c r="J570" s="116"/>
      <c r="K570" s="116"/>
      <c r="L570" s="116"/>
    </row>
    <row r="571" spans="9:12" x14ac:dyDescent="0.25">
      <c r="I571" s="116"/>
      <c r="J571" s="116"/>
      <c r="K571" s="116"/>
      <c r="L571" s="116"/>
    </row>
    <row r="572" spans="9:12" x14ac:dyDescent="0.25">
      <c r="I572" s="116"/>
      <c r="J572" s="116"/>
      <c r="K572" s="116"/>
      <c r="L572" s="116"/>
    </row>
    <row r="573" spans="9:12" x14ac:dyDescent="0.25">
      <c r="I573" s="116"/>
      <c r="J573" s="116"/>
      <c r="K573" s="116"/>
      <c r="L573" s="116"/>
    </row>
    <row r="574" spans="9:12" x14ac:dyDescent="0.25">
      <c r="I574" s="116"/>
      <c r="J574" s="116"/>
      <c r="K574" s="116"/>
      <c r="L574" s="116"/>
    </row>
    <row r="575" spans="9:12" x14ac:dyDescent="0.25">
      <c r="I575" s="116"/>
      <c r="J575" s="116"/>
      <c r="K575" s="116"/>
      <c r="L575" s="116"/>
    </row>
    <row r="576" spans="9:12" x14ac:dyDescent="0.25">
      <c r="I576" s="116"/>
      <c r="J576" s="116"/>
      <c r="K576" s="116"/>
      <c r="L576" s="116"/>
    </row>
    <row r="577" spans="9:12" x14ac:dyDescent="0.25">
      <c r="I577" s="116"/>
      <c r="J577" s="116"/>
      <c r="K577" s="116"/>
      <c r="L577" s="116"/>
    </row>
    <row r="578" spans="9:12" x14ac:dyDescent="0.25">
      <c r="I578" s="116"/>
      <c r="J578" s="116"/>
      <c r="K578" s="116"/>
      <c r="L578" s="116"/>
    </row>
    <row r="579" spans="9:12" x14ac:dyDescent="0.25">
      <c r="I579" s="116"/>
      <c r="J579" s="116"/>
      <c r="K579" s="116"/>
      <c r="L579" s="116"/>
    </row>
    <row r="580" spans="9:12" x14ac:dyDescent="0.25">
      <c r="I580" s="116"/>
      <c r="J580" s="116"/>
      <c r="K580" s="116"/>
      <c r="L580" s="116"/>
    </row>
    <row r="581" spans="9:12" x14ac:dyDescent="0.25">
      <c r="I581" s="116"/>
      <c r="J581" s="116"/>
      <c r="K581" s="116"/>
      <c r="L581" s="116"/>
    </row>
    <row r="582" spans="9:12" x14ac:dyDescent="0.25">
      <c r="I582" s="116"/>
      <c r="J582" s="116"/>
      <c r="K582" s="116"/>
      <c r="L582" s="116"/>
    </row>
    <row r="583" spans="9:12" x14ac:dyDescent="0.25">
      <c r="I583" s="116"/>
      <c r="J583" s="116"/>
      <c r="K583" s="116"/>
      <c r="L583" s="116"/>
    </row>
    <row r="584" spans="9:12" x14ac:dyDescent="0.25">
      <c r="I584" s="116"/>
      <c r="J584" s="116"/>
      <c r="K584" s="116"/>
      <c r="L584" s="116"/>
    </row>
    <row r="585" spans="9:12" x14ac:dyDescent="0.25">
      <c r="I585" s="116"/>
      <c r="J585" s="116"/>
      <c r="K585" s="116"/>
      <c r="L585" s="116"/>
    </row>
    <row r="586" spans="9:12" x14ac:dyDescent="0.25">
      <c r="I586" s="116"/>
      <c r="J586" s="116"/>
      <c r="K586" s="116"/>
      <c r="L586" s="116"/>
    </row>
    <row r="587" spans="9:12" x14ac:dyDescent="0.25">
      <c r="I587" s="116"/>
      <c r="J587" s="116"/>
      <c r="K587" s="116"/>
      <c r="L587" s="116"/>
    </row>
    <row r="588" spans="9:12" x14ac:dyDescent="0.25">
      <c r="I588" s="116"/>
      <c r="J588" s="116"/>
      <c r="K588" s="116"/>
      <c r="L588" s="116"/>
    </row>
    <row r="589" spans="9:12" x14ac:dyDescent="0.25">
      <c r="I589" s="116"/>
      <c r="J589" s="116"/>
      <c r="K589" s="116"/>
      <c r="L589" s="116"/>
    </row>
    <row r="590" spans="9:12" x14ac:dyDescent="0.25">
      <c r="I590" s="116"/>
      <c r="J590" s="116"/>
      <c r="K590" s="116"/>
      <c r="L590" s="116"/>
    </row>
    <row r="591" spans="9:12" x14ac:dyDescent="0.25">
      <c r="I591" s="116"/>
      <c r="J591" s="116"/>
      <c r="K591" s="116"/>
      <c r="L591" s="116"/>
    </row>
    <row r="592" spans="9:12" x14ac:dyDescent="0.25">
      <c r="I592" s="116"/>
      <c r="J592" s="116"/>
      <c r="K592" s="116"/>
      <c r="L592" s="116"/>
    </row>
    <row r="593" spans="9:12" x14ac:dyDescent="0.25">
      <c r="I593" s="116"/>
      <c r="J593" s="116"/>
      <c r="K593" s="116"/>
      <c r="L593" s="116"/>
    </row>
    <row r="594" spans="9:12" x14ac:dyDescent="0.25">
      <c r="I594" s="116"/>
      <c r="J594" s="116"/>
      <c r="K594" s="116"/>
      <c r="L594" s="116"/>
    </row>
    <row r="595" spans="9:12" x14ac:dyDescent="0.25">
      <c r="I595" s="116"/>
      <c r="J595" s="116"/>
      <c r="K595" s="116"/>
      <c r="L595" s="116"/>
    </row>
    <row r="596" spans="9:12" x14ac:dyDescent="0.25">
      <c r="I596" s="116"/>
      <c r="J596" s="116"/>
      <c r="K596" s="116"/>
      <c r="L596" s="116"/>
    </row>
    <row r="597" spans="9:12" x14ac:dyDescent="0.25">
      <c r="I597" s="116"/>
      <c r="J597" s="116"/>
      <c r="K597" s="116"/>
      <c r="L597" s="116"/>
    </row>
    <row r="598" spans="9:12" x14ac:dyDescent="0.25">
      <c r="I598" s="116"/>
      <c r="J598" s="116"/>
      <c r="K598" s="116"/>
      <c r="L598" s="116"/>
    </row>
    <row r="599" spans="9:12" x14ac:dyDescent="0.25">
      <c r="I599" s="116"/>
      <c r="J599" s="116"/>
      <c r="K599" s="116"/>
      <c r="L599" s="116"/>
    </row>
    <row r="600" spans="9:12" x14ac:dyDescent="0.25">
      <c r="I600" s="116"/>
      <c r="J600" s="116"/>
      <c r="K600" s="116"/>
      <c r="L600" s="116"/>
    </row>
    <row r="601" spans="9:12" x14ac:dyDescent="0.25">
      <c r="I601" s="116"/>
      <c r="J601" s="116"/>
      <c r="K601" s="116"/>
      <c r="L601" s="116"/>
    </row>
    <row r="602" spans="9:12" x14ac:dyDescent="0.25">
      <c r="I602" s="116"/>
      <c r="J602" s="116"/>
      <c r="K602" s="116"/>
      <c r="L602" s="116"/>
    </row>
    <row r="603" spans="9:12" x14ac:dyDescent="0.25">
      <c r="I603" s="116"/>
      <c r="J603" s="116"/>
      <c r="K603" s="116"/>
      <c r="L603" s="116"/>
    </row>
    <row r="604" spans="9:12" x14ac:dyDescent="0.25">
      <c r="I604" s="116"/>
      <c r="J604" s="116"/>
      <c r="K604" s="116"/>
      <c r="L604" s="116"/>
    </row>
    <row r="605" spans="9:12" x14ac:dyDescent="0.25">
      <c r="I605" s="116"/>
      <c r="J605" s="116"/>
      <c r="K605" s="116"/>
      <c r="L605" s="116"/>
    </row>
    <row r="606" spans="9:12" x14ac:dyDescent="0.25">
      <c r="I606" s="116"/>
      <c r="J606" s="116"/>
      <c r="K606" s="116"/>
      <c r="L606" s="116"/>
    </row>
    <row r="607" spans="9:12" x14ac:dyDescent="0.25">
      <c r="I607" s="116"/>
      <c r="J607" s="116"/>
      <c r="K607" s="116"/>
      <c r="L607" s="116"/>
    </row>
    <row r="608" spans="9:12" x14ac:dyDescent="0.25">
      <c r="I608" s="116"/>
      <c r="J608" s="116"/>
      <c r="K608" s="116"/>
      <c r="L608" s="116"/>
    </row>
    <row r="609" spans="9:12" x14ac:dyDescent="0.25">
      <c r="I609" s="116"/>
      <c r="J609" s="116"/>
      <c r="K609" s="116"/>
      <c r="L609" s="116"/>
    </row>
    <row r="610" spans="9:12" x14ac:dyDescent="0.25">
      <c r="I610" s="116"/>
      <c r="J610" s="116"/>
      <c r="K610" s="116"/>
      <c r="L610" s="116"/>
    </row>
    <row r="611" spans="9:12" x14ac:dyDescent="0.25">
      <c r="I611" s="116"/>
      <c r="J611" s="116"/>
      <c r="K611" s="116"/>
      <c r="L611" s="116"/>
    </row>
    <row r="612" spans="9:12" x14ac:dyDescent="0.25">
      <c r="I612" s="116"/>
      <c r="J612" s="116"/>
      <c r="K612" s="116"/>
      <c r="L612" s="116"/>
    </row>
    <row r="613" spans="9:12" x14ac:dyDescent="0.25">
      <c r="I613" s="116"/>
      <c r="J613" s="116"/>
      <c r="K613" s="116"/>
      <c r="L613" s="116"/>
    </row>
    <row r="614" spans="9:12" x14ac:dyDescent="0.25">
      <c r="I614" s="116"/>
      <c r="J614" s="116"/>
      <c r="K614" s="116"/>
      <c r="L614" s="116"/>
    </row>
    <row r="615" spans="9:12" x14ac:dyDescent="0.25">
      <c r="I615" s="116"/>
      <c r="J615" s="116"/>
      <c r="K615" s="116"/>
      <c r="L615" s="116"/>
    </row>
    <row r="616" spans="9:12" x14ac:dyDescent="0.25">
      <c r="I616" s="116"/>
      <c r="J616" s="116"/>
      <c r="K616" s="116"/>
      <c r="L616" s="116"/>
    </row>
    <row r="617" spans="9:12" x14ac:dyDescent="0.25">
      <c r="I617" s="116"/>
      <c r="J617" s="116"/>
      <c r="K617" s="116"/>
      <c r="L617" s="116"/>
    </row>
    <row r="618" spans="9:12" x14ac:dyDescent="0.25">
      <c r="I618" s="116"/>
      <c r="J618" s="116"/>
      <c r="K618" s="116"/>
      <c r="L618" s="116"/>
    </row>
    <row r="619" spans="9:12" x14ac:dyDescent="0.25">
      <c r="I619" s="116"/>
      <c r="J619" s="116"/>
      <c r="K619" s="116"/>
      <c r="L619" s="116"/>
    </row>
    <row r="620" spans="9:12" x14ac:dyDescent="0.25">
      <c r="I620" s="116"/>
      <c r="J620" s="116"/>
      <c r="K620" s="116"/>
      <c r="L620" s="116"/>
    </row>
    <row r="621" spans="9:12" x14ac:dyDescent="0.25">
      <c r="I621" s="116"/>
      <c r="J621" s="116"/>
      <c r="K621" s="116"/>
      <c r="L621" s="116"/>
    </row>
    <row r="622" spans="9:12" x14ac:dyDescent="0.25">
      <c r="I622" s="116"/>
      <c r="J622" s="116"/>
      <c r="K622" s="116"/>
      <c r="L622" s="116"/>
    </row>
    <row r="623" spans="9:12" x14ac:dyDescent="0.25">
      <c r="I623" s="116"/>
      <c r="J623" s="116"/>
      <c r="K623" s="116"/>
      <c r="L623" s="116"/>
    </row>
    <row r="624" spans="9:12" x14ac:dyDescent="0.25">
      <c r="I624" s="116"/>
      <c r="J624" s="116"/>
      <c r="K624" s="116"/>
      <c r="L624" s="116"/>
    </row>
    <row r="625" spans="9:12" x14ac:dyDescent="0.25">
      <c r="I625" s="116"/>
      <c r="J625" s="116"/>
      <c r="K625" s="116"/>
      <c r="L625" s="116"/>
    </row>
    <row r="626" spans="9:12" x14ac:dyDescent="0.25">
      <c r="I626" s="116"/>
      <c r="J626" s="116"/>
      <c r="K626" s="116"/>
      <c r="L626" s="116"/>
    </row>
    <row r="627" spans="9:12" x14ac:dyDescent="0.25">
      <c r="I627" s="116"/>
      <c r="J627" s="116"/>
      <c r="K627" s="116"/>
      <c r="L627" s="116"/>
    </row>
    <row r="628" spans="9:12" x14ac:dyDescent="0.25">
      <c r="I628" s="116"/>
      <c r="J628" s="116"/>
      <c r="K628" s="116"/>
      <c r="L628" s="116"/>
    </row>
    <row r="629" spans="9:12" x14ac:dyDescent="0.25">
      <c r="I629" s="116"/>
      <c r="J629" s="116"/>
      <c r="K629" s="116"/>
      <c r="L629" s="116"/>
    </row>
    <row r="630" spans="9:12" x14ac:dyDescent="0.25">
      <c r="I630" s="116"/>
      <c r="J630" s="116"/>
      <c r="K630" s="116"/>
      <c r="L630" s="116"/>
    </row>
    <row r="631" spans="9:12" x14ac:dyDescent="0.25">
      <c r="I631" s="116"/>
      <c r="J631" s="116"/>
      <c r="K631" s="116"/>
      <c r="L631" s="116"/>
    </row>
    <row r="632" spans="9:12" x14ac:dyDescent="0.25">
      <c r="I632" s="116"/>
      <c r="J632" s="116"/>
      <c r="K632" s="116"/>
      <c r="L632" s="116"/>
    </row>
    <row r="633" spans="9:12" x14ac:dyDescent="0.25">
      <c r="I633" s="116"/>
      <c r="J633" s="116"/>
      <c r="K633" s="116"/>
      <c r="L633" s="116"/>
    </row>
    <row r="634" spans="9:12" x14ac:dyDescent="0.25">
      <c r="I634" s="116"/>
      <c r="J634" s="116"/>
      <c r="K634" s="116"/>
      <c r="L634" s="116"/>
    </row>
    <row r="635" spans="9:12" x14ac:dyDescent="0.25">
      <c r="I635" s="116"/>
      <c r="J635" s="116"/>
      <c r="K635" s="116"/>
      <c r="L635" s="116"/>
    </row>
    <row r="636" spans="9:12" x14ac:dyDescent="0.25">
      <c r="I636" s="116"/>
      <c r="J636" s="116"/>
      <c r="K636" s="116"/>
      <c r="L636" s="116"/>
    </row>
    <row r="637" spans="9:12" x14ac:dyDescent="0.25">
      <c r="I637" s="116"/>
      <c r="J637" s="116"/>
      <c r="K637" s="116"/>
      <c r="L637" s="116"/>
    </row>
    <row r="638" spans="9:12" x14ac:dyDescent="0.25">
      <c r="I638" s="116"/>
      <c r="J638" s="116"/>
      <c r="K638" s="116"/>
      <c r="L638" s="116"/>
    </row>
    <row r="639" spans="9:12" x14ac:dyDescent="0.25">
      <c r="I639" s="116"/>
      <c r="J639" s="116"/>
      <c r="K639" s="116"/>
      <c r="L639" s="116"/>
    </row>
    <row r="640" spans="9:12" x14ac:dyDescent="0.25">
      <c r="I640" s="116"/>
      <c r="J640" s="116"/>
      <c r="K640" s="116"/>
      <c r="L640" s="116"/>
    </row>
    <row r="641" spans="9:12" x14ac:dyDescent="0.25">
      <c r="I641" s="116"/>
      <c r="J641" s="116"/>
      <c r="K641" s="116"/>
      <c r="L641" s="116"/>
    </row>
    <row r="642" spans="9:12" x14ac:dyDescent="0.25">
      <c r="I642" s="116"/>
      <c r="J642" s="116"/>
      <c r="K642" s="116"/>
      <c r="L642" s="116"/>
    </row>
    <row r="643" spans="9:12" x14ac:dyDescent="0.25">
      <c r="I643" s="116"/>
      <c r="J643" s="116"/>
      <c r="K643" s="116"/>
      <c r="L643" s="116"/>
    </row>
    <row r="644" spans="9:12" x14ac:dyDescent="0.25">
      <c r="I644" s="116"/>
      <c r="J644" s="116"/>
      <c r="K644" s="116"/>
      <c r="L644" s="116"/>
    </row>
    <row r="645" spans="9:12" x14ac:dyDescent="0.25">
      <c r="I645" s="116"/>
      <c r="J645" s="116"/>
      <c r="K645" s="116"/>
      <c r="L645" s="116"/>
    </row>
    <row r="646" spans="9:12" x14ac:dyDescent="0.25">
      <c r="I646" s="116"/>
      <c r="J646" s="116"/>
      <c r="K646" s="116"/>
      <c r="L646" s="116"/>
    </row>
    <row r="647" spans="9:12" x14ac:dyDescent="0.25">
      <c r="I647" s="116"/>
      <c r="J647" s="116"/>
      <c r="K647" s="116"/>
      <c r="L647" s="116"/>
    </row>
    <row r="648" spans="9:12" x14ac:dyDescent="0.25">
      <c r="I648" s="116"/>
      <c r="J648" s="116"/>
      <c r="K648" s="116"/>
      <c r="L648" s="116"/>
    </row>
    <row r="649" spans="9:12" x14ac:dyDescent="0.25">
      <c r="I649" s="116"/>
      <c r="J649" s="116"/>
      <c r="K649" s="116"/>
      <c r="L649" s="116"/>
    </row>
    <row r="650" spans="9:12" x14ac:dyDescent="0.25">
      <c r="I650" s="116"/>
      <c r="J650" s="116"/>
      <c r="K650" s="116"/>
      <c r="L650" s="116"/>
    </row>
    <row r="651" spans="9:12" x14ac:dyDescent="0.25">
      <c r="I651" s="116"/>
      <c r="J651" s="116"/>
      <c r="K651" s="116"/>
      <c r="L651" s="116"/>
    </row>
    <row r="652" spans="9:12" x14ac:dyDescent="0.25">
      <c r="I652" s="116"/>
      <c r="J652" s="116"/>
      <c r="K652" s="116"/>
      <c r="L652" s="116"/>
    </row>
    <row r="653" spans="9:12" x14ac:dyDescent="0.25">
      <c r="I653" s="116"/>
      <c r="J653" s="116"/>
      <c r="K653" s="116"/>
      <c r="L653" s="116"/>
    </row>
    <row r="654" spans="9:12" x14ac:dyDescent="0.25">
      <c r="I654" s="116"/>
      <c r="J654" s="116"/>
      <c r="K654" s="116"/>
      <c r="L654" s="116"/>
    </row>
    <row r="655" spans="9:12" x14ac:dyDescent="0.25">
      <c r="I655" s="116"/>
      <c r="J655" s="116"/>
      <c r="K655" s="116"/>
      <c r="L655" s="116"/>
    </row>
    <row r="656" spans="9:12" x14ac:dyDescent="0.25">
      <c r="I656" s="116"/>
      <c r="J656" s="116"/>
      <c r="K656" s="116"/>
      <c r="L656" s="116"/>
    </row>
    <row r="657" spans="9:12" x14ac:dyDescent="0.25">
      <c r="I657" s="116"/>
      <c r="J657" s="116"/>
      <c r="K657" s="116"/>
      <c r="L657" s="116"/>
    </row>
    <row r="658" spans="9:12" x14ac:dyDescent="0.25">
      <c r="I658" s="116"/>
      <c r="J658" s="116"/>
      <c r="K658" s="116"/>
      <c r="L658" s="116"/>
    </row>
    <row r="659" spans="9:12" x14ac:dyDescent="0.25">
      <c r="I659" s="116"/>
      <c r="J659" s="116"/>
      <c r="K659" s="116"/>
      <c r="L659" s="116"/>
    </row>
    <row r="660" spans="9:12" x14ac:dyDescent="0.25">
      <c r="I660" s="116"/>
      <c r="J660" s="116"/>
      <c r="K660" s="116"/>
      <c r="L660" s="116"/>
    </row>
    <row r="661" spans="9:12" x14ac:dyDescent="0.25">
      <c r="I661" s="116"/>
      <c r="J661" s="116"/>
      <c r="K661" s="116"/>
      <c r="L661" s="116"/>
    </row>
    <row r="662" spans="9:12" x14ac:dyDescent="0.25">
      <c r="I662" s="116"/>
      <c r="J662" s="116"/>
      <c r="K662" s="116"/>
      <c r="L662" s="116"/>
    </row>
    <row r="663" spans="9:12" x14ac:dyDescent="0.25">
      <c r="I663" s="116"/>
      <c r="J663" s="116"/>
      <c r="K663" s="116"/>
      <c r="L663" s="116"/>
    </row>
    <row r="664" spans="9:12" x14ac:dyDescent="0.25">
      <c r="I664" s="116"/>
      <c r="J664" s="116"/>
      <c r="K664" s="116"/>
      <c r="L664" s="116"/>
    </row>
    <row r="665" spans="9:12" x14ac:dyDescent="0.25">
      <c r="I665" s="116"/>
      <c r="J665" s="116"/>
      <c r="K665" s="116"/>
      <c r="L665" s="116"/>
    </row>
    <row r="666" spans="9:12" x14ac:dyDescent="0.25">
      <c r="I666" s="116"/>
      <c r="J666" s="116"/>
      <c r="K666" s="116"/>
      <c r="L666" s="116"/>
    </row>
    <row r="667" spans="9:12" x14ac:dyDescent="0.25">
      <c r="I667" s="116"/>
      <c r="J667" s="116"/>
      <c r="K667" s="116"/>
      <c r="L667" s="116"/>
    </row>
    <row r="668" spans="9:12" x14ac:dyDescent="0.25">
      <c r="I668" s="116"/>
      <c r="J668" s="116"/>
      <c r="K668" s="116"/>
      <c r="L668" s="116"/>
    </row>
    <row r="669" spans="9:12" x14ac:dyDescent="0.25">
      <c r="I669" s="116"/>
      <c r="J669" s="116"/>
      <c r="K669" s="116"/>
      <c r="L669" s="116"/>
    </row>
    <row r="670" spans="9:12" x14ac:dyDescent="0.25">
      <c r="I670" s="116"/>
      <c r="J670" s="116"/>
      <c r="K670" s="116"/>
      <c r="L670" s="116"/>
    </row>
    <row r="671" spans="9:12" x14ac:dyDescent="0.25">
      <c r="I671" s="116"/>
      <c r="J671" s="116"/>
      <c r="K671" s="116"/>
      <c r="L671" s="116"/>
    </row>
    <row r="672" spans="9:12" x14ac:dyDescent="0.25">
      <c r="I672" s="116"/>
      <c r="J672" s="116"/>
      <c r="K672" s="116"/>
      <c r="L672" s="116"/>
    </row>
    <row r="673" spans="9:12" x14ac:dyDescent="0.25">
      <c r="I673" s="116"/>
      <c r="J673" s="116"/>
      <c r="K673" s="116"/>
      <c r="L673" s="116"/>
    </row>
    <row r="674" spans="9:12" x14ac:dyDescent="0.25">
      <c r="I674" s="116"/>
      <c r="J674" s="116"/>
      <c r="K674" s="116"/>
      <c r="L674" s="116"/>
    </row>
    <row r="675" spans="9:12" x14ac:dyDescent="0.25">
      <c r="I675" s="116"/>
      <c r="J675" s="116"/>
      <c r="K675" s="116"/>
      <c r="L675" s="116"/>
    </row>
    <row r="676" spans="9:12" x14ac:dyDescent="0.25">
      <c r="I676" s="116"/>
      <c r="J676" s="116"/>
      <c r="K676" s="116"/>
      <c r="L676" s="116"/>
    </row>
    <row r="677" spans="9:12" x14ac:dyDescent="0.25">
      <c r="I677" s="116"/>
      <c r="J677" s="116"/>
      <c r="K677" s="116"/>
      <c r="L677" s="116"/>
    </row>
    <row r="678" spans="9:12" x14ac:dyDescent="0.25">
      <c r="I678" s="116"/>
      <c r="J678" s="116"/>
      <c r="K678" s="116"/>
      <c r="L678" s="116"/>
    </row>
    <row r="679" spans="9:12" x14ac:dyDescent="0.25">
      <c r="I679" s="116"/>
      <c r="J679" s="116"/>
      <c r="K679" s="116"/>
      <c r="L679" s="116"/>
    </row>
    <row r="680" spans="9:12" x14ac:dyDescent="0.25">
      <c r="I680" s="116"/>
      <c r="J680" s="116"/>
      <c r="K680" s="116"/>
      <c r="L680" s="116"/>
    </row>
    <row r="681" spans="9:12" x14ac:dyDescent="0.25">
      <c r="I681" s="116"/>
      <c r="J681" s="116"/>
      <c r="K681" s="116"/>
      <c r="L681" s="116"/>
    </row>
    <row r="682" spans="9:12" x14ac:dyDescent="0.25">
      <c r="I682" s="116"/>
      <c r="J682" s="116"/>
      <c r="K682" s="116"/>
      <c r="L682" s="116"/>
    </row>
    <row r="683" spans="9:12" x14ac:dyDescent="0.25">
      <c r="I683" s="116"/>
      <c r="J683" s="116"/>
      <c r="K683" s="116"/>
      <c r="L683" s="116"/>
    </row>
    <row r="684" spans="9:12" x14ac:dyDescent="0.25">
      <c r="I684" s="116"/>
      <c r="J684" s="116"/>
      <c r="K684" s="116"/>
      <c r="L684" s="116"/>
    </row>
    <row r="685" spans="9:12" x14ac:dyDescent="0.25">
      <c r="I685" s="116"/>
      <c r="J685" s="116"/>
      <c r="K685" s="116"/>
      <c r="L685" s="116"/>
    </row>
    <row r="686" spans="9:12" x14ac:dyDescent="0.25">
      <c r="I686" s="116"/>
      <c r="J686" s="116"/>
      <c r="K686" s="116"/>
      <c r="L686" s="116"/>
    </row>
    <row r="687" spans="9:12" x14ac:dyDescent="0.25">
      <c r="I687" s="116"/>
      <c r="J687" s="116"/>
      <c r="K687" s="116"/>
      <c r="L687" s="116"/>
    </row>
    <row r="688" spans="9:12" x14ac:dyDescent="0.25">
      <c r="I688" s="116"/>
      <c r="J688" s="116"/>
      <c r="K688" s="116"/>
      <c r="L688" s="116"/>
    </row>
    <row r="689" spans="9:12" x14ac:dyDescent="0.25">
      <c r="I689" s="116"/>
      <c r="J689" s="116"/>
      <c r="K689" s="116"/>
      <c r="L689" s="116"/>
    </row>
    <row r="690" spans="9:12" x14ac:dyDescent="0.25">
      <c r="I690" s="116"/>
      <c r="J690" s="116"/>
      <c r="K690" s="116"/>
      <c r="L690" s="116"/>
    </row>
    <row r="691" spans="9:12" x14ac:dyDescent="0.25">
      <c r="I691" s="116"/>
      <c r="J691" s="116"/>
      <c r="K691" s="116"/>
      <c r="L691" s="116"/>
    </row>
    <row r="692" spans="9:12" x14ac:dyDescent="0.25">
      <c r="I692" s="116"/>
      <c r="J692" s="116"/>
      <c r="K692" s="116"/>
      <c r="L692" s="116"/>
    </row>
    <row r="693" spans="9:12" x14ac:dyDescent="0.25">
      <c r="I693" s="116"/>
      <c r="J693" s="116"/>
      <c r="K693" s="116"/>
      <c r="L693" s="116"/>
    </row>
    <row r="694" spans="9:12" x14ac:dyDescent="0.25">
      <c r="I694" s="116"/>
      <c r="J694" s="116"/>
      <c r="K694" s="116"/>
      <c r="L694" s="116"/>
    </row>
    <row r="695" spans="9:12" x14ac:dyDescent="0.25">
      <c r="I695" s="116"/>
      <c r="J695" s="116"/>
      <c r="K695" s="116"/>
      <c r="L695" s="116"/>
    </row>
    <row r="696" spans="9:12" x14ac:dyDescent="0.25">
      <c r="I696" s="116"/>
      <c r="J696" s="116"/>
      <c r="K696" s="116"/>
      <c r="L696" s="116"/>
    </row>
    <row r="697" spans="9:12" x14ac:dyDescent="0.25">
      <c r="I697" s="116"/>
      <c r="J697" s="116"/>
      <c r="K697" s="116"/>
      <c r="L697" s="116"/>
    </row>
    <row r="698" spans="9:12" x14ac:dyDescent="0.25">
      <c r="I698" s="116"/>
      <c r="J698" s="116"/>
      <c r="K698" s="116"/>
      <c r="L698" s="116"/>
    </row>
    <row r="699" spans="9:12" x14ac:dyDescent="0.25">
      <c r="I699" s="116"/>
      <c r="J699" s="116"/>
      <c r="K699" s="116"/>
      <c r="L699" s="116"/>
    </row>
    <row r="700" spans="9:12" x14ac:dyDescent="0.25">
      <c r="I700" s="116"/>
      <c r="J700" s="116"/>
      <c r="K700" s="116"/>
      <c r="L700" s="116"/>
    </row>
    <row r="701" spans="9:12" x14ac:dyDescent="0.25">
      <c r="I701" s="116"/>
      <c r="J701" s="116"/>
      <c r="K701" s="116"/>
      <c r="L701" s="116"/>
    </row>
    <row r="702" spans="9:12" x14ac:dyDescent="0.25">
      <c r="I702" s="116"/>
      <c r="J702" s="116"/>
      <c r="K702" s="116"/>
      <c r="L702" s="116"/>
    </row>
    <row r="703" spans="9:12" x14ac:dyDescent="0.25">
      <c r="I703" s="116"/>
      <c r="J703" s="116"/>
      <c r="K703" s="116"/>
      <c r="L703" s="116"/>
    </row>
    <row r="704" spans="9:12" x14ac:dyDescent="0.25">
      <c r="I704" s="116"/>
      <c r="J704" s="116"/>
      <c r="K704" s="116"/>
      <c r="L704" s="116"/>
    </row>
    <row r="705" spans="9:12" x14ac:dyDescent="0.25">
      <c r="I705" s="116"/>
      <c r="J705" s="116"/>
      <c r="K705" s="116"/>
      <c r="L705" s="116"/>
    </row>
    <row r="706" spans="9:12" x14ac:dyDescent="0.25">
      <c r="I706" s="116"/>
      <c r="J706" s="116"/>
      <c r="K706" s="116"/>
      <c r="L706" s="116"/>
    </row>
    <row r="707" spans="9:12" x14ac:dyDescent="0.25">
      <c r="I707" s="116"/>
      <c r="J707" s="116"/>
      <c r="K707" s="116"/>
      <c r="L707" s="116"/>
    </row>
    <row r="708" spans="9:12" x14ac:dyDescent="0.25">
      <c r="I708" s="116"/>
      <c r="J708" s="116"/>
      <c r="K708" s="116"/>
      <c r="L708" s="116"/>
    </row>
    <row r="709" spans="9:12" x14ac:dyDescent="0.25">
      <c r="I709" s="116"/>
      <c r="J709" s="116"/>
      <c r="K709" s="116"/>
      <c r="L709" s="116"/>
    </row>
    <row r="710" spans="9:12" x14ac:dyDescent="0.25">
      <c r="I710" s="116"/>
      <c r="J710" s="116"/>
      <c r="K710" s="116"/>
      <c r="L710" s="116"/>
    </row>
    <row r="711" spans="9:12" x14ac:dyDescent="0.25">
      <c r="I711" s="116"/>
      <c r="J711" s="116"/>
      <c r="K711" s="116"/>
      <c r="L711" s="116"/>
    </row>
    <row r="712" spans="9:12" x14ac:dyDescent="0.25">
      <c r="I712" s="116"/>
      <c r="J712" s="116"/>
      <c r="K712" s="116"/>
      <c r="L712" s="116"/>
    </row>
    <row r="713" spans="9:12" x14ac:dyDescent="0.25">
      <c r="I713" s="116"/>
      <c r="J713" s="116"/>
      <c r="K713" s="116"/>
      <c r="L713" s="116"/>
    </row>
    <row r="714" spans="9:12" x14ac:dyDescent="0.25">
      <c r="I714" s="116"/>
      <c r="J714" s="116"/>
      <c r="K714" s="116"/>
      <c r="L714" s="116"/>
    </row>
    <row r="715" spans="9:12" x14ac:dyDescent="0.25">
      <c r="I715" s="116"/>
      <c r="J715" s="116"/>
      <c r="K715" s="116"/>
      <c r="L715" s="116"/>
    </row>
    <row r="716" spans="9:12" x14ac:dyDescent="0.25">
      <c r="I716" s="116"/>
      <c r="J716" s="116"/>
      <c r="K716" s="116"/>
      <c r="L716" s="116"/>
    </row>
    <row r="717" spans="9:12" x14ac:dyDescent="0.25">
      <c r="I717" s="116"/>
      <c r="J717" s="116"/>
      <c r="K717" s="116"/>
      <c r="L717" s="116"/>
    </row>
    <row r="718" spans="9:12" x14ac:dyDescent="0.25">
      <c r="I718" s="116"/>
      <c r="J718" s="116"/>
      <c r="K718" s="116"/>
      <c r="L718" s="116"/>
    </row>
    <row r="719" spans="9:12" x14ac:dyDescent="0.25">
      <c r="I719" s="116"/>
      <c r="J719" s="116"/>
      <c r="K719" s="116"/>
      <c r="L719" s="116"/>
    </row>
    <row r="720" spans="9:12" x14ac:dyDescent="0.25">
      <c r="I720" s="116"/>
      <c r="J720" s="116"/>
      <c r="K720" s="116"/>
      <c r="L720" s="116"/>
    </row>
    <row r="721" spans="9:12" x14ac:dyDescent="0.25">
      <c r="I721" s="116"/>
      <c r="J721" s="116"/>
      <c r="K721" s="116"/>
      <c r="L721" s="116"/>
    </row>
    <row r="722" spans="9:12" x14ac:dyDescent="0.25">
      <c r="I722" s="116"/>
      <c r="J722" s="116"/>
      <c r="K722" s="116"/>
      <c r="L722" s="116"/>
    </row>
    <row r="723" spans="9:12" x14ac:dyDescent="0.25">
      <c r="I723" s="116"/>
      <c r="J723" s="116"/>
      <c r="K723" s="116"/>
      <c r="L723" s="116"/>
    </row>
    <row r="724" spans="9:12" x14ac:dyDescent="0.25">
      <c r="I724" s="116"/>
      <c r="J724" s="116"/>
      <c r="K724" s="116"/>
      <c r="L724" s="116"/>
    </row>
    <row r="725" spans="9:12" x14ac:dyDescent="0.25">
      <c r="I725" s="116"/>
      <c r="J725" s="116"/>
      <c r="K725" s="116"/>
      <c r="L725" s="116"/>
    </row>
    <row r="726" spans="9:12" x14ac:dyDescent="0.25">
      <c r="I726" s="116"/>
      <c r="J726" s="116"/>
      <c r="K726" s="116"/>
      <c r="L726" s="116"/>
    </row>
    <row r="727" spans="9:12" x14ac:dyDescent="0.25">
      <c r="I727" s="116"/>
      <c r="J727" s="116"/>
      <c r="K727" s="116"/>
      <c r="L727" s="116"/>
    </row>
    <row r="728" spans="9:12" x14ac:dyDescent="0.25">
      <c r="I728" s="116"/>
      <c r="J728" s="116"/>
      <c r="K728" s="116"/>
      <c r="L728" s="116"/>
    </row>
    <row r="729" spans="9:12" x14ac:dyDescent="0.25">
      <c r="I729" s="116"/>
      <c r="J729" s="116"/>
      <c r="K729" s="116"/>
      <c r="L729" s="116"/>
    </row>
    <row r="730" spans="9:12" x14ac:dyDescent="0.25">
      <c r="I730" s="116"/>
      <c r="J730" s="116"/>
      <c r="K730" s="116"/>
      <c r="L730" s="116"/>
    </row>
    <row r="731" spans="9:12" x14ac:dyDescent="0.25">
      <c r="I731" s="116"/>
      <c r="J731" s="116"/>
      <c r="K731" s="116"/>
      <c r="L731" s="116"/>
    </row>
    <row r="732" spans="9:12" x14ac:dyDescent="0.25">
      <c r="I732" s="116"/>
      <c r="J732" s="116"/>
      <c r="K732" s="116"/>
      <c r="L732" s="116"/>
    </row>
    <row r="733" spans="9:12" x14ac:dyDescent="0.25">
      <c r="I733" s="116"/>
      <c r="J733" s="116"/>
      <c r="K733" s="116"/>
      <c r="L733" s="116"/>
    </row>
    <row r="734" spans="9:12" x14ac:dyDescent="0.25">
      <c r="I734" s="116"/>
      <c r="J734" s="116"/>
      <c r="K734" s="116"/>
      <c r="L734" s="116"/>
    </row>
    <row r="735" spans="9:12" x14ac:dyDescent="0.25">
      <c r="I735" s="116"/>
      <c r="J735" s="116"/>
      <c r="K735" s="116"/>
      <c r="L735" s="116"/>
    </row>
    <row r="736" spans="9:12" x14ac:dyDescent="0.25">
      <c r="I736" s="116"/>
      <c r="J736" s="116"/>
      <c r="K736" s="116"/>
      <c r="L736" s="116"/>
    </row>
    <row r="737" spans="9:12" x14ac:dyDescent="0.25">
      <c r="I737" s="116"/>
      <c r="J737" s="116"/>
      <c r="K737" s="116"/>
      <c r="L737" s="116"/>
    </row>
    <row r="738" spans="9:12" x14ac:dyDescent="0.25">
      <c r="I738" s="116"/>
      <c r="J738" s="116"/>
      <c r="K738" s="116"/>
      <c r="L738" s="116"/>
    </row>
    <row r="739" spans="9:12" x14ac:dyDescent="0.25">
      <c r="I739" s="116"/>
      <c r="J739" s="116"/>
      <c r="K739" s="116"/>
      <c r="L739" s="116"/>
    </row>
    <row r="740" spans="9:12" x14ac:dyDescent="0.25">
      <c r="I740" s="116"/>
      <c r="J740" s="116"/>
      <c r="K740" s="116"/>
      <c r="L740" s="116"/>
    </row>
    <row r="741" spans="9:12" x14ac:dyDescent="0.25">
      <c r="I741" s="116"/>
      <c r="J741" s="116"/>
      <c r="K741" s="116"/>
      <c r="L741" s="116"/>
    </row>
    <row r="742" spans="9:12" x14ac:dyDescent="0.25">
      <c r="I742" s="116"/>
      <c r="J742" s="116"/>
      <c r="K742" s="116"/>
      <c r="L742" s="116"/>
    </row>
    <row r="743" spans="9:12" x14ac:dyDescent="0.25">
      <c r="I743" s="116"/>
      <c r="J743" s="116"/>
      <c r="K743" s="116"/>
      <c r="L743" s="116"/>
    </row>
    <row r="744" spans="9:12" x14ac:dyDescent="0.25">
      <c r="I744" s="116"/>
      <c r="J744" s="116"/>
      <c r="K744" s="116"/>
      <c r="L744" s="116"/>
    </row>
    <row r="745" spans="9:12" x14ac:dyDescent="0.25">
      <c r="I745" s="116"/>
      <c r="J745" s="116"/>
      <c r="K745" s="116"/>
      <c r="L745" s="116"/>
    </row>
    <row r="746" spans="9:12" x14ac:dyDescent="0.25">
      <c r="I746" s="116"/>
      <c r="J746" s="116"/>
      <c r="K746" s="116"/>
      <c r="L746" s="116"/>
    </row>
    <row r="747" spans="9:12" x14ac:dyDescent="0.25">
      <c r="I747" s="116"/>
      <c r="J747" s="116"/>
      <c r="K747" s="116"/>
      <c r="L747" s="116"/>
    </row>
    <row r="748" spans="9:12" x14ac:dyDescent="0.25">
      <c r="I748" s="116"/>
      <c r="J748" s="116"/>
      <c r="K748" s="116"/>
      <c r="L748" s="116"/>
    </row>
    <row r="749" spans="9:12" x14ac:dyDescent="0.25">
      <c r="I749" s="116"/>
      <c r="J749" s="116"/>
      <c r="K749" s="116"/>
      <c r="L749" s="116"/>
    </row>
    <row r="750" spans="9:12" x14ac:dyDescent="0.25">
      <c r="I750" s="116"/>
      <c r="J750" s="116"/>
      <c r="K750" s="116"/>
      <c r="L750" s="116"/>
    </row>
    <row r="751" spans="9:12" x14ac:dyDescent="0.25">
      <c r="I751" s="116"/>
      <c r="J751" s="116"/>
      <c r="K751" s="116"/>
      <c r="L751" s="116"/>
    </row>
    <row r="752" spans="9:12" x14ac:dyDescent="0.25">
      <c r="I752" s="116"/>
      <c r="J752" s="116"/>
      <c r="K752" s="116"/>
      <c r="L752" s="116"/>
    </row>
    <row r="753" spans="9:12" x14ac:dyDescent="0.25">
      <c r="I753" s="116"/>
      <c r="J753" s="116"/>
      <c r="K753" s="116"/>
      <c r="L753" s="116"/>
    </row>
    <row r="754" spans="9:12" x14ac:dyDescent="0.25">
      <c r="I754" s="116"/>
      <c r="J754" s="116"/>
      <c r="K754" s="116"/>
      <c r="L754" s="116"/>
    </row>
    <row r="755" spans="9:12" x14ac:dyDescent="0.25">
      <c r="I755" s="116"/>
      <c r="J755" s="116"/>
      <c r="K755" s="116"/>
      <c r="L755" s="116"/>
    </row>
    <row r="756" spans="9:12" x14ac:dyDescent="0.25">
      <c r="I756" s="116"/>
      <c r="J756" s="116"/>
      <c r="K756" s="116"/>
      <c r="L756" s="116"/>
    </row>
    <row r="757" spans="9:12" x14ac:dyDescent="0.25">
      <c r="I757" s="116"/>
      <c r="J757" s="116"/>
      <c r="K757" s="116"/>
      <c r="L757" s="116"/>
    </row>
    <row r="758" spans="9:12" x14ac:dyDescent="0.25">
      <c r="I758" s="116"/>
      <c r="J758" s="116"/>
      <c r="K758" s="116"/>
      <c r="L758" s="116"/>
    </row>
    <row r="759" spans="9:12" x14ac:dyDescent="0.25">
      <c r="I759" s="116"/>
      <c r="J759" s="116"/>
      <c r="K759" s="116"/>
      <c r="L759" s="116"/>
    </row>
    <row r="760" spans="9:12" x14ac:dyDescent="0.25">
      <c r="I760" s="116"/>
      <c r="J760" s="116"/>
      <c r="K760" s="116"/>
      <c r="L760" s="116"/>
    </row>
    <row r="761" spans="9:12" x14ac:dyDescent="0.25">
      <c r="I761" s="116"/>
      <c r="J761" s="116"/>
      <c r="K761" s="116"/>
      <c r="L761" s="116"/>
    </row>
    <row r="762" spans="9:12" x14ac:dyDescent="0.25">
      <c r="I762" s="116"/>
      <c r="J762" s="116"/>
      <c r="K762" s="116"/>
      <c r="L762" s="116"/>
    </row>
    <row r="763" spans="9:12" x14ac:dyDescent="0.25">
      <c r="I763" s="116"/>
      <c r="J763" s="116"/>
      <c r="K763" s="116"/>
      <c r="L763" s="116"/>
    </row>
    <row r="764" spans="9:12" x14ac:dyDescent="0.25">
      <c r="I764" s="116"/>
      <c r="J764" s="116"/>
      <c r="K764" s="116"/>
      <c r="L764" s="116"/>
    </row>
    <row r="765" spans="9:12" x14ac:dyDescent="0.25">
      <c r="I765" s="116"/>
      <c r="J765" s="116"/>
      <c r="K765" s="116"/>
      <c r="L765" s="116"/>
    </row>
    <row r="766" spans="9:12" x14ac:dyDescent="0.25">
      <c r="I766" s="116"/>
      <c r="J766" s="116"/>
      <c r="K766" s="116"/>
      <c r="L766" s="116"/>
    </row>
    <row r="767" spans="9:12" x14ac:dyDescent="0.25">
      <c r="I767" s="116"/>
      <c r="J767" s="116"/>
      <c r="K767" s="116"/>
      <c r="L767" s="116"/>
    </row>
    <row r="768" spans="9:12" x14ac:dyDescent="0.25">
      <c r="I768" s="116"/>
      <c r="J768" s="116"/>
      <c r="K768" s="116"/>
      <c r="L768" s="116"/>
    </row>
    <row r="769" spans="9:12" x14ac:dyDescent="0.25">
      <c r="I769" s="116"/>
      <c r="J769" s="116"/>
      <c r="K769" s="116"/>
      <c r="L769" s="116"/>
    </row>
    <row r="770" spans="9:12" x14ac:dyDescent="0.25">
      <c r="I770" s="116"/>
      <c r="J770" s="116"/>
      <c r="K770" s="116"/>
      <c r="L770" s="116"/>
    </row>
    <row r="771" spans="9:12" x14ac:dyDescent="0.25">
      <c r="I771" s="116"/>
      <c r="J771" s="116"/>
      <c r="K771" s="116"/>
      <c r="L771" s="116"/>
    </row>
    <row r="772" spans="9:12" x14ac:dyDescent="0.25">
      <c r="I772" s="116"/>
      <c r="J772" s="116"/>
      <c r="K772" s="116"/>
      <c r="L772" s="116"/>
    </row>
    <row r="773" spans="9:12" x14ac:dyDescent="0.25">
      <c r="I773" s="116"/>
      <c r="J773" s="116"/>
      <c r="K773" s="116"/>
      <c r="L773" s="116"/>
    </row>
    <row r="774" spans="9:12" x14ac:dyDescent="0.25">
      <c r="I774" s="116"/>
      <c r="J774" s="116"/>
      <c r="K774" s="116"/>
      <c r="L774" s="116"/>
    </row>
    <row r="775" spans="9:12" x14ac:dyDescent="0.25">
      <c r="I775" s="116"/>
      <c r="J775" s="116"/>
      <c r="K775" s="116"/>
      <c r="L775" s="116"/>
    </row>
    <row r="776" spans="9:12" x14ac:dyDescent="0.25">
      <c r="I776" s="116"/>
      <c r="J776" s="116"/>
      <c r="K776" s="116"/>
      <c r="L776" s="116"/>
    </row>
    <row r="777" spans="9:12" x14ac:dyDescent="0.25">
      <c r="I777" s="116"/>
      <c r="J777" s="116"/>
      <c r="K777" s="116"/>
      <c r="L777" s="116"/>
    </row>
    <row r="778" spans="9:12" x14ac:dyDescent="0.25">
      <c r="I778" s="116"/>
      <c r="J778" s="116"/>
      <c r="K778" s="116"/>
      <c r="L778" s="116"/>
    </row>
    <row r="779" spans="9:12" x14ac:dyDescent="0.25">
      <c r="I779" s="116"/>
      <c r="J779" s="116"/>
      <c r="K779" s="116"/>
      <c r="L779" s="116"/>
    </row>
    <row r="780" spans="9:12" x14ac:dyDescent="0.25">
      <c r="I780" s="116"/>
      <c r="J780" s="116"/>
      <c r="K780" s="116"/>
      <c r="L780" s="116"/>
    </row>
    <row r="781" spans="9:12" x14ac:dyDescent="0.25">
      <c r="I781" s="116"/>
      <c r="J781" s="116"/>
      <c r="K781" s="116"/>
      <c r="L781" s="116"/>
    </row>
    <row r="782" spans="9:12" x14ac:dyDescent="0.25">
      <c r="I782" s="116"/>
      <c r="J782" s="116"/>
      <c r="K782" s="116"/>
      <c r="L782" s="116"/>
    </row>
    <row r="783" spans="9:12" x14ac:dyDescent="0.25">
      <c r="I783" s="116"/>
      <c r="J783" s="116"/>
      <c r="K783" s="116"/>
      <c r="L783" s="116"/>
    </row>
    <row r="784" spans="9:12" x14ac:dyDescent="0.25">
      <c r="I784" s="116"/>
      <c r="J784" s="116"/>
      <c r="K784" s="116"/>
      <c r="L784" s="116"/>
    </row>
    <row r="785" spans="9:12" x14ac:dyDescent="0.25">
      <c r="I785" s="116"/>
      <c r="J785" s="116"/>
      <c r="K785" s="116"/>
      <c r="L785" s="116"/>
    </row>
    <row r="786" spans="9:12" x14ac:dyDescent="0.25">
      <c r="I786" s="116"/>
      <c r="J786" s="116"/>
      <c r="K786" s="116"/>
      <c r="L786" s="116"/>
    </row>
    <row r="787" spans="9:12" x14ac:dyDescent="0.25">
      <c r="I787" s="116"/>
      <c r="J787" s="116"/>
      <c r="K787" s="116"/>
      <c r="L787" s="116"/>
    </row>
    <row r="788" spans="9:12" x14ac:dyDescent="0.25">
      <c r="I788" s="116"/>
      <c r="J788" s="116"/>
      <c r="K788" s="116"/>
      <c r="L788" s="116"/>
    </row>
    <row r="789" spans="9:12" x14ac:dyDescent="0.25">
      <c r="I789" s="116"/>
      <c r="J789" s="116"/>
      <c r="K789" s="116"/>
      <c r="L789" s="116"/>
    </row>
    <row r="790" spans="9:12" x14ac:dyDescent="0.25">
      <c r="I790" s="116"/>
      <c r="J790" s="116"/>
      <c r="K790" s="116"/>
      <c r="L790" s="116"/>
    </row>
    <row r="791" spans="9:12" x14ac:dyDescent="0.25">
      <c r="I791" s="116"/>
      <c r="J791" s="116"/>
      <c r="K791" s="116"/>
      <c r="L791" s="116"/>
    </row>
    <row r="792" spans="9:12" x14ac:dyDescent="0.25">
      <c r="I792" s="116"/>
      <c r="J792" s="116"/>
      <c r="K792" s="116"/>
      <c r="L792" s="116"/>
    </row>
    <row r="793" spans="9:12" x14ac:dyDescent="0.25">
      <c r="I793" s="116"/>
      <c r="J793" s="116"/>
      <c r="K793" s="116"/>
      <c r="L793" s="116"/>
    </row>
    <row r="794" spans="9:12" x14ac:dyDescent="0.25">
      <c r="I794" s="116"/>
      <c r="J794" s="116"/>
      <c r="K794" s="116"/>
      <c r="L794" s="116"/>
    </row>
    <row r="795" spans="9:12" x14ac:dyDescent="0.25">
      <c r="I795" s="116"/>
      <c r="J795" s="116"/>
      <c r="K795" s="116"/>
      <c r="L795" s="116"/>
    </row>
    <row r="796" spans="9:12" x14ac:dyDescent="0.25">
      <c r="I796" s="116"/>
      <c r="J796" s="116"/>
      <c r="K796" s="116"/>
      <c r="L796" s="116"/>
    </row>
    <row r="797" spans="9:12" x14ac:dyDescent="0.25">
      <c r="I797" s="116"/>
      <c r="J797" s="116"/>
      <c r="K797" s="116"/>
      <c r="L797" s="116"/>
    </row>
    <row r="798" spans="9:12" x14ac:dyDescent="0.25">
      <c r="I798" s="116"/>
      <c r="J798" s="116"/>
      <c r="K798" s="116"/>
      <c r="L798" s="116"/>
    </row>
    <row r="799" spans="9:12" x14ac:dyDescent="0.25">
      <c r="I799" s="116"/>
      <c r="J799" s="116"/>
      <c r="K799" s="116"/>
      <c r="L799" s="116"/>
    </row>
    <row r="800" spans="9:12" x14ac:dyDescent="0.25">
      <c r="I800" s="116"/>
      <c r="J800" s="116"/>
      <c r="K800" s="116"/>
      <c r="L800" s="116"/>
    </row>
    <row r="801" spans="9:12" x14ac:dyDescent="0.25">
      <c r="I801" s="116"/>
      <c r="J801" s="116"/>
      <c r="K801" s="116"/>
      <c r="L801" s="116"/>
    </row>
    <row r="802" spans="9:12" x14ac:dyDescent="0.25">
      <c r="I802" s="116"/>
      <c r="J802" s="116"/>
      <c r="K802" s="116"/>
      <c r="L802" s="116"/>
    </row>
    <row r="803" spans="9:12" x14ac:dyDescent="0.25">
      <c r="I803" s="116"/>
      <c r="J803" s="116"/>
      <c r="K803" s="116"/>
      <c r="L803" s="116"/>
    </row>
    <row r="804" spans="9:12" x14ac:dyDescent="0.25">
      <c r="I804" s="116"/>
      <c r="J804" s="116"/>
      <c r="K804" s="116"/>
      <c r="L804" s="116"/>
    </row>
    <row r="805" spans="9:12" x14ac:dyDescent="0.25">
      <c r="I805" s="116"/>
      <c r="J805" s="116"/>
      <c r="K805" s="116"/>
      <c r="L805" s="116"/>
    </row>
    <row r="806" spans="9:12" x14ac:dyDescent="0.25">
      <c r="I806" s="116"/>
      <c r="J806" s="116"/>
      <c r="K806" s="116"/>
      <c r="L806" s="116"/>
    </row>
    <row r="807" spans="9:12" x14ac:dyDescent="0.25">
      <c r="I807" s="116"/>
      <c r="J807" s="116"/>
      <c r="K807" s="116"/>
      <c r="L807" s="116"/>
    </row>
    <row r="808" spans="9:12" x14ac:dyDescent="0.25">
      <c r="I808" s="116"/>
      <c r="J808" s="116"/>
      <c r="K808" s="116"/>
      <c r="L808" s="116"/>
    </row>
    <row r="809" spans="9:12" x14ac:dyDescent="0.25">
      <c r="I809" s="116"/>
      <c r="J809" s="116"/>
      <c r="K809" s="116"/>
      <c r="L809" s="116"/>
    </row>
    <row r="810" spans="9:12" x14ac:dyDescent="0.25">
      <c r="I810" s="116"/>
      <c r="J810" s="116"/>
      <c r="K810" s="116"/>
      <c r="L810" s="116"/>
    </row>
    <row r="811" spans="9:12" x14ac:dyDescent="0.25">
      <c r="I811" s="116"/>
      <c r="J811" s="116"/>
      <c r="K811" s="116"/>
      <c r="L811" s="116"/>
    </row>
    <row r="812" spans="9:12" x14ac:dyDescent="0.25">
      <c r="I812" s="116"/>
      <c r="J812" s="116"/>
      <c r="K812" s="116"/>
      <c r="L812" s="116"/>
    </row>
    <row r="813" spans="9:12" x14ac:dyDescent="0.25">
      <c r="I813" s="116"/>
      <c r="J813" s="116"/>
      <c r="K813" s="116"/>
      <c r="L813" s="116"/>
    </row>
    <row r="814" spans="9:12" x14ac:dyDescent="0.25">
      <c r="I814" s="116"/>
      <c r="J814" s="116"/>
      <c r="K814" s="116"/>
      <c r="L814" s="116"/>
    </row>
    <row r="815" spans="9:12" x14ac:dyDescent="0.25">
      <c r="I815" s="116"/>
      <c r="J815" s="116"/>
      <c r="K815" s="116"/>
      <c r="L815" s="116"/>
    </row>
    <row r="816" spans="9:12" x14ac:dyDescent="0.25">
      <c r="I816" s="116"/>
      <c r="J816" s="116"/>
      <c r="K816" s="116"/>
      <c r="L816" s="116"/>
    </row>
    <row r="817" spans="9:12" x14ac:dyDescent="0.25">
      <c r="I817" s="116"/>
      <c r="J817" s="116"/>
      <c r="K817" s="116"/>
      <c r="L817" s="116"/>
    </row>
    <row r="818" spans="9:12" x14ac:dyDescent="0.25">
      <c r="I818" s="116"/>
      <c r="J818" s="116"/>
      <c r="K818" s="116"/>
      <c r="L818" s="116"/>
    </row>
    <row r="819" spans="9:12" x14ac:dyDescent="0.25">
      <c r="I819" s="116"/>
      <c r="J819" s="116"/>
      <c r="K819" s="116"/>
      <c r="L819" s="116"/>
    </row>
    <row r="820" spans="9:12" x14ac:dyDescent="0.25">
      <c r="I820" s="116"/>
      <c r="J820" s="116"/>
      <c r="K820" s="116"/>
      <c r="L820" s="116"/>
    </row>
    <row r="821" spans="9:12" x14ac:dyDescent="0.25">
      <c r="I821" s="116"/>
      <c r="J821" s="116"/>
      <c r="K821" s="116"/>
      <c r="L821" s="116"/>
    </row>
    <row r="822" spans="9:12" x14ac:dyDescent="0.25">
      <c r="I822" s="116"/>
      <c r="J822" s="116"/>
      <c r="K822" s="116"/>
      <c r="L822" s="116"/>
    </row>
    <row r="823" spans="9:12" x14ac:dyDescent="0.25">
      <c r="I823" s="116"/>
      <c r="J823" s="116"/>
      <c r="K823" s="116"/>
      <c r="L823" s="116"/>
    </row>
    <row r="824" spans="9:12" x14ac:dyDescent="0.25">
      <c r="I824" s="116"/>
      <c r="J824" s="116"/>
      <c r="K824" s="116"/>
      <c r="L824" s="116"/>
    </row>
    <row r="825" spans="9:12" x14ac:dyDescent="0.25">
      <c r="I825" s="116"/>
      <c r="J825" s="116"/>
      <c r="K825" s="116"/>
      <c r="L825" s="116"/>
    </row>
    <row r="826" spans="9:12" x14ac:dyDescent="0.25">
      <c r="I826" s="116"/>
      <c r="J826" s="116"/>
      <c r="K826" s="116"/>
      <c r="L826" s="116"/>
    </row>
    <row r="827" spans="9:12" x14ac:dyDescent="0.25">
      <c r="I827" s="116"/>
      <c r="J827" s="116"/>
      <c r="K827" s="116"/>
      <c r="L827" s="116"/>
    </row>
    <row r="828" spans="9:12" x14ac:dyDescent="0.25">
      <c r="I828" s="116"/>
      <c r="J828" s="116"/>
      <c r="K828" s="116"/>
      <c r="L828" s="116"/>
    </row>
    <row r="829" spans="9:12" x14ac:dyDescent="0.25">
      <c r="I829" s="116"/>
      <c r="J829" s="116"/>
      <c r="K829" s="116"/>
      <c r="L829" s="116"/>
    </row>
    <row r="830" spans="9:12" x14ac:dyDescent="0.25">
      <c r="I830" s="116"/>
      <c r="J830" s="116"/>
      <c r="K830" s="116"/>
      <c r="L830" s="116"/>
    </row>
    <row r="831" spans="9:12" x14ac:dyDescent="0.25">
      <c r="I831" s="116"/>
      <c r="J831" s="116"/>
      <c r="K831" s="116"/>
      <c r="L831" s="116"/>
    </row>
    <row r="832" spans="9:12" x14ac:dyDescent="0.25">
      <c r="I832" s="116"/>
      <c r="J832" s="116"/>
      <c r="K832" s="116"/>
      <c r="L832" s="116"/>
    </row>
    <row r="833" spans="9:12" x14ac:dyDescent="0.25">
      <c r="I833" s="116"/>
      <c r="J833" s="116"/>
      <c r="K833" s="116"/>
      <c r="L833" s="116"/>
    </row>
    <row r="834" spans="9:12" x14ac:dyDescent="0.25">
      <c r="I834" s="116"/>
      <c r="J834" s="116"/>
      <c r="K834" s="116"/>
      <c r="L834" s="116"/>
    </row>
    <row r="835" spans="9:12" x14ac:dyDescent="0.25">
      <c r="I835" s="116"/>
      <c r="J835" s="116"/>
      <c r="K835" s="116"/>
      <c r="L835" s="116"/>
    </row>
    <row r="836" spans="9:12" x14ac:dyDescent="0.25">
      <c r="I836" s="116"/>
      <c r="J836" s="116"/>
      <c r="K836" s="116"/>
      <c r="L836" s="116"/>
    </row>
    <row r="837" spans="9:12" x14ac:dyDescent="0.25">
      <c r="I837" s="116"/>
      <c r="J837" s="116"/>
      <c r="K837" s="116"/>
      <c r="L837" s="116"/>
    </row>
    <row r="838" spans="9:12" x14ac:dyDescent="0.25">
      <c r="I838" s="116"/>
      <c r="J838" s="116"/>
      <c r="K838" s="116"/>
      <c r="L838" s="116"/>
    </row>
    <row r="839" spans="9:12" x14ac:dyDescent="0.25">
      <c r="I839" s="116"/>
      <c r="J839" s="116"/>
      <c r="K839" s="116"/>
      <c r="L839" s="116"/>
    </row>
    <row r="840" spans="9:12" x14ac:dyDescent="0.25">
      <c r="I840" s="116"/>
      <c r="J840" s="116"/>
      <c r="K840" s="116"/>
      <c r="L840" s="116"/>
    </row>
    <row r="841" spans="9:12" x14ac:dyDescent="0.25">
      <c r="I841" s="116"/>
      <c r="J841" s="116"/>
      <c r="K841" s="116"/>
      <c r="L841" s="116"/>
    </row>
    <row r="842" spans="9:12" x14ac:dyDescent="0.25">
      <c r="I842" s="116"/>
      <c r="J842" s="116"/>
      <c r="K842" s="116"/>
      <c r="L842" s="116"/>
    </row>
    <row r="843" spans="9:12" x14ac:dyDescent="0.25">
      <c r="I843" s="116"/>
      <c r="J843" s="116"/>
      <c r="K843" s="116"/>
      <c r="L843" s="116"/>
    </row>
    <row r="844" spans="9:12" x14ac:dyDescent="0.25">
      <c r="I844" s="116"/>
      <c r="J844" s="116"/>
      <c r="K844" s="116"/>
      <c r="L844" s="116"/>
    </row>
    <row r="845" spans="9:12" x14ac:dyDescent="0.25">
      <c r="I845" s="116"/>
      <c r="J845" s="116"/>
      <c r="K845" s="116"/>
      <c r="L845" s="116"/>
    </row>
    <row r="846" spans="9:12" x14ac:dyDescent="0.25">
      <c r="I846" s="116"/>
      <c r="J846" s="116"/>
      <c r="K846" s="116"/>
      <c r="L846" s="116"/>
    </row>
    <row r="847" spans="9:12" x14ac:dyDescent="0.25">
      <c r="I847" s="116"/>
      <c r="J847" s="116"/>
      <c r="K847" s="116"/>
      <c r="L847" s="116"/>
    </row>
    <row r="848" spans="9:12" x14ac:dyDescent="0.25">
      <c r="I848" s="116"/>
      <c r="J848" s="116"/>
      <c r="K848" s="116"/>
      <c r="L848" s="116"/>
    </row>
    <row r="849" spans="9:12" x14ac:dyDescent="0.25">
      <c r="I849" s="116"/>
      <c r="J849" s="116"/>
      <c r="K849" s="116"/>
      <c r="L849" s="116"/>
    </row>
    <row r="850" spans="9:12" x14ac:dyDescent="0.25">
      <c r="I850" s="116"/>
      <c r="J850" s="116"/>
      <c r="K850" s="116"/>
      <c r="L850" s="116"/>
    </row>
    <row r="851" spans="9:12" x14ac:dyDescent="0.25">
      <c r="I851" s="116"/>
      <c r="J851" s="116"/>
      <c r="K851" s="116"/>
      <c r="L851" s="116"/>
    </row>
    <row r="852" spans="9:12" x14ac:dyDescent="0.25">
      <c r="I852" s="116"/>
      <c r="J852" s="116"/>
      <c r="K852" s="116"/>
      <c r="L852" s="116"/>
    </row>
    <row r="853" spans="9:12" x14ac:dyDescent="0.25">
      <c r="I853" s="116"/>
      <c r="J853" s="116"/>
      <c r="K853" s="116"/>
      <c r="L853" s="116"/>
    </row>
    <row r="854" spans="9:12" x14ac:dyDescent="0.25">
      <c r="I854" s="116"/>
      <c r="J854" s="116"/>
      <c r="K854" s="116"/>
      <c r="L854" s="116"/>
    </row>
    <row r="855" spans="9:12" x14ac:dyDescent="0.25">
      <c r="I855" s="116"/>
      <c r="J855" s="116"/>
      <c r="K855" s="116"/>
      <c r="L855" s="116"/>
    </row>
    <row r="856" spans="9:12" x14ac:dyDescent="0.25">
      <c r="I856" s="116"/>
      <c r="J856" s="116"/>
      <c r="K856" s="116"/>
      <c r="L856" s="116"/>
    </row>
    <row r="857" spans="9:12" x14ac:dyDescent="0.25">
      <c r="I857" s="116"/>
      <c r="J857" s="116"/>
      <c r="K857" s="116"/>
      <c r="L857" s="116"/>
    </row>
    <row r="858" spans="9:12" x14ac:dyDescent="0.25">
      <c r="I858" s="116"/>
      <c r="J858" s="116"/>
      <c r="K858" s="116"/>
      <c r="L858" s="116"/>
    </row>
    <row r="859" spans="9:12" x14ac:dyDescent="0.25">
      <c r="I859" s="116"/>
      <c r="J859" s="116"/>
      <c r="K859" s="116"/>
      <c r="L859" s="116"/>
    </row>
    <row r="860" spans="9:12" x14ac:dyDescent="0.25">
      <c r="I860" s="116"/>
      <c r="J860" s="116"/>
      <c r="K860" s="116"/>
      <c r="L860" s="116"/>
    </row>
    <row r="861" spans="9:12" x14ac:dyDescent="0.25">
      <c r="I861" s="116"/>
      <c r="J861" s="116"/>
      <c r="K861" s="116"/>
      <c r="L861" s="116"/>
    </row>
    <row r="862" spans="9:12" x14ac:dyDescent="0.25">
      <c r="I862" s="116"/>
      <c r="J862" s="116"/>
      <c r="K862" s="116"/>
      <c r="L862" s="116"/>
    </row>
    <row r="863" spans="9:12" x14ac:dyDescent="0.25">
      <c r="I863" s="116"/>
      <c r="J863" s="116"/>
      <c r="K863" s="116"/>
      <c r="L863" s="116"/>
    </row>
    <row r="864" spans="9:12" x14ac:dyDescent="0.25">
      <c r="I864" s="116"/>
      <c r="J864" s="116"/>
      <c r="K864" s="116"/>
      <c r="L864" s="116"/>
    </row>
    <row r="865" spans="9:12" x14ac:dyDescent="0.25">
      <c r="I865" s="116"/>
      <c r="J865" s="116"/>
      <c r="K865" s="116"/>
      <c r="L865" s="116"/>
    </row>
    <row r="866" spans="9:12" x14ac:dyDescent="0.25">
      <c r="I866" s="116"/>
      <c r="J866" s="116"/>
      <c r="K866" s="116"/>
      <c r="L866" s="116"/>
    </row>
    <row r="867" spans="9:12" x14ac:dyDescent="0.25">
      <c r="I867" s="116"/>
      <c r="J867" s="116"/>
      <c r="K867" s="116"/>
      <c r="L867" s="116"/>
    </row>
    <row r="868" spans="9:12" x14ac:dyDescent="0.25">
      <c r="I868" s="116"/>
      <c r="J868" s="116"/>
      <c r="K868" s="116"/>
      <c r="L868" s="116"/>
    </row>
    <row r="869" spans="9:12" x14ac:dyDescent="0.25">
      <c r="I869" s="116"/>
      <c r="J869" s="116"/>
      <c r="K869" s="116"/>
      <c r="L869" s="116"/>
    </row>
    <row r="870" spans="9:12" x14ac:dyDescent="0.25">
      <c r="I870" s="116"/>
      <c r="J870" s="116"/>
      <c r="K870" s="116"/>
      <c r="L870" s="116"/>
    </row>
    <row r="871" spans="9:12" x14ac:dyDescent="0.25">
      <c r="I871" s="116"/>
      <c r="J871" s="116"/>
      <c r="K871" s="116"/>
      <c r="L871" s="116"/>
    </row>
    <row r="872" spans="9:12" x14ac:dyDescent="0.25">
      <c r="I872" s="116"/>
      <c r="J872" s="116"/>
      <c r="K872" s="116"/>
      <c r="L872" s="116"/>
    </row>
    <row r="873" spans="9:12" x14ac:dyDescent="0.25">
      <c r="I873" s="116"/>
      <c r="J873" s="116"/>
      <c r="K873" s="116"/>
      <c r="L873" s="116"/>
    </row>
    <row r="874" spans="9:12" x14ac:dyDescent="0.25">
      <c r="I874" s="116"/>
      <c r="J874" s="116"/>
      <c r="K874" s="116"/>
      <c r="L874" s="116"/>
    </row>
    <row r="875" spans="9:12" x14ac:dyDescent="0.25">
      <c r="I875" s="116"/>
      <c r="J875" s="116"/>
      <c r="K875" s="116"/>
      <c r="L875" s="116"/>
    </row>
    <row r="876" spans="9:12" x14ac:dyDescent="0.25">
      <c r="I876" s="116"/>
      <c r="J876" s="116"/>
      <c r="K876" s="116"/>
      <c r="L876" s="116"/>
    </row>
    <row r="877" spans="9:12" x14ac:dyDescent="0.25">
      <c r="I877" s="116"/>
      <c r="J877" s="116"/>
      <c r="K877" s="116"/>
      <c r="L877" s="116"/>
    </row>
    <row r="878" spans="9:12" x14ac:dyDescent="0.25">
      <c r="I878" s="116"/>
      <c r="J878" s="116"/>
      <c r="K878" s="116"/>
      <c r="L878" s="116"/>
    </row>
    <row r="879" spans="9:12" x14ac:dyDescent="0.25">
      <c r="I879" s="116"/>
      <c r="J879" s="116"/>
      <c r="K879" s="116"/>
      <c r="L879" s="116"/>
    </row>
    <row r="880" spans="9:12" x14ac:dyDescent="0.25">
      <c r="I880" s="116"/>
      <c r="J880" s="116"/>
      <c r="K880" s="116"/>
      <c r="L880" s="116"/>
    </row>
    <row r="881" spans="9:12" x14ac:dyDescent="0.25">
      <c r="I881" s="116"/>
      <c r="J881" s="116"/>
      <c r="K881" s="116"/>
      <c r="L881" s="116"/>
    </row>
    <row r="882" spans="9:12" x14ac:dyDescent="0.25">
      <c r="I882" s="116"/>
      <c r="J882" s="116"/>
      <c r="K882" s="116"/>
      <c r="L882" s="116"/>
    </row>
    <row r="883" spans="9:12" x14ac:dyDescent="0.25">
      <c r="I883" s="116"/>
      <c r="J883" s="116"/>
      <c r="K883" s="116"/>
      <c r="L883" s="116"/>
    </row>
    <row r="884" spans="9:12" x14ac:dyDescent="0.25">
      <c r="I884" s="116"/>
      <c r="J884" s="116"/>
      <c r="K884" s="116"/>
      <c r="L884" s="116"/>
    </row>
    <row r="885" spans="9:12" x14ac:dyDescent="0.25">
      <c r="I885" s="116"/>
      <c r="J885" s="116"/>
      <c r="K885" s="116"/>
      <c r="L885" s="116"/>
    </row>
    <row r="886" spans="9:12" x14ac:dyDescent="0.25">
      <c r="I886" s="116"/>
      <c r="J886" s="116"/>
      <c r="K886" s="116"/>
      <c r="L886" s="116"/>
    </row>
    <row r="887" spans="9:12" x14ac:dyDescent="0.25">
      <c r="I887" s="116"/>
      <c r="J887" s="116"/>
      <c r="K887" s="116"/>
      <c r="L887" s="116"/>
    </row>
    <row r="888" spans="9:12" x14ac:dyDescent="0.25">
      <c r="I888" s="116"/>
      <c r="J888" s="116"/>
      <c r="K888" s="116"/>
      <c r="L888" s="116"/>
    </row>
    <row r="889" spans="9:12" x14ac:dyDescent="0.25">
      <c r="I889" s="116"/>
      <c r="J889" s="116"/>
      <c r="K889" s="116"/>
      <c r="L889" s="116"/>
    </row>
    <row r="890" spans="9:12" x14ac:dyDescent="0.25">
      <c r="I890" s="116"/>
      <c r="J890" s="116"/>
      <c r="K890" s="116"/>
      <c r="L890" s="116"/>
    </row>
    <row r="891" spans="9:12" x14ac:dyDescent="0.25">
      <c r="I891" s="116"/>
      <c r="J891" s="116"/>
      <c r="K891" s="116"/>
      <c r="L891" s="116"/>
    </row>
    <row r="892" spans="9:12" x14ac:dyDescent="0.25">
      <c r="I892" s="116"/>
      <c r="J892" s="116"/>
      <c r="K892" s="116"/>
      <c r="L892" s="116"/>
    </row>
    <row r="893" spans="9:12" x14ac:dyDescent="0.25">
      <c r="I893" s="116"/>
      <c r="J893" s="116"/>
      <c r="K893" s="116"/>
      <c r="L893" s="116"/>
    </row>
    <row r="894" spans="9:12" x14ac:dyDescent="0.25">
      <c r="I894" s="116"/>
      <c r="J894" s="116"/>
      <c r="K894" s="116"/>
      <c r="L894" s="116"/>
    </row>
    <row r="895" spans="9:12" x14ac:dyDescent="0.25">
      <c r="I895" s="116"/>
      <c r="J895" s="116"/>
      <c r="K895" s="116"/>
      <c r="L895" s="116"/>
    </row>
    <row r="896" spans="9:12" x14ac:dyDescent="0.25">
      <c r="I896" s="116"/>
      <c r="J896" s="116"/>
      <c r="K896" s="116"/>
      <c r="L896" s="116"/>
    </row>
    <row r="897" spans="9:12" x14ac:dyDescent="0.25">
      <c r="I897" s="116"/>
      <c r="J897" s="116"/>
      <c r="K897" s="116"/>
      <c r="L897" s="116"/>
    </row>
    <row r="898" spans="9:12" x14ac:dyDescent="0.25">
      <c r="I898" s="116"/>
      <c r="J898" s="116"/>
      <c r="K898" s="116"/>
      <c r="L898" s="116"/>
    </row>
    <row r="899" spans="9:12" x14ac:dyDescent="0.25">
      <c r="I899" s="116"/>
      <c r="J899" s="116"/>
      <c r="K899" s="116"/>
      <c r="L899" s="116"/>
    </row>
    <row r="900" spans="9:12" x14ac:dyDescent="0.25">
      <c r="I900" s="116"/>
      <c r="J900" s="116"/>
      <c r="K900" s="116"/>
      <c r="L900" s="116"/>
    </row>
    <row r="901" spans="9:12" x14ac:dyDescent="0.25">
      <c r="I901" s="116"/>
      <c r="J901" s="116"/>
      <c r="K901" s="116"/>
      <c r="L901" s="116"/>
    </row>
    <row r="902" spans="9:12" x14ac:dyDescent="0.25">
      <c r="I902" s="116"/>
      <c r="J902" s="116"/>
      <c r="K902" s="116"/>
      <c r="L902" s="116"/>
    </row>
    <row r="903" spans="9:12" x14ac:dyDescent="0.25">
      <c r="I903" s="116"/>
      <c r="J903" s="116"/>
      <c r="K903" s="116"/>
      <c r="L903" s="116"/>
    </row>
    <row r="904" spans="9:12" x14ac:dyDescent="0.25">
      <c r="I904" s="116"/>
      <c r="J904" s="116"/>
      <c r="K904" s="116"/>
      <c r="L904" s="116"/>
    </row>
    <row r="905" spans="9:12" x14ac:dyDescent="0.25">
      <c r="I905" s="116"/>
      <c r="J905" s="116"/>
      <c r="K905" s="116"/>
      <c r="L905" s="116"/>
    </row>
    <row r="906" spans="9:12" x14ac:dyDescent="0.25">
      <c r="I906" s="116"/>
      <c r="J906" s="116"/>
      <c r="K906" s="116"/>
      <c r="L906" s="116"/>
    </row>
    <row r="907" spans="9:12" x14ac:dyDescent="0.25">
      <c r="I907" s="116"/>
      <c r="J907" s="116"/>
      <c r="K907" s="116"/>
      <c r="L907" s="116"/>
    </row>
    <row r="908" spans="9:12" x14ac:dyDescent="0.25">
      <c r="I908" s="116"/>
      <c r="J908" s="116"/>
      <c r="K908" s="116"/>
      <c r="L908" s="116"/>
    </row>
    <row r="909" spans="9:12" x14ac:dyDescent="0.25">
      <c r="I909" s="116"/>
      <c r="J909" s="116"/>
      <c r="K909" s="116"/>
      <c r="L909" s="116"/>
    </row>
    <row r="910" spans="9:12" x14ac:dyDescent="0.25">
      <c r="I910" s="116"/>
      <c r="J910" s="116"/>
      <c r="K910" s="116"/>
      <c r="L910" s="116"/>
    </row>
    <row r="911" spans="9:12" x14ac:dyDescent="0.25">
      <c r="I911" s="116"/>
      <c r="J911" s="116"/>
      <c r="K911" s="116"/>
      <c r="L911" s="116"/>
    </row>
    <row r="912" spans="9:12" x14ac:dyDescent="0.25">
      <c r="I912" s="116"/>
      <c r="J912" s="116"/>
      <c r="K912" s="116"/>
      <c r="L912" s="116"/>
    </row>
    <row r="913" spans="9:12" x14ac:dyDescent="0.25">
      <c r="I913" s="116"/>
      <c r="J913" s="116"/>
      <c r="K913" s="116"/>
      <c r="L913" s="116"/>
    </row>
    <row r="914" spans="9:12" x14ac:dyDescent="0.25">
      <c r="I914" s="116"/>
      <c r="J914" s="116"/>
      <c r="K914" s="116"/>
      <c r="L914" s="116"/>
    </row>
    <row r="915" spans="9:12" x14ac:dyDescent="0.25">
      <c r="I915" s="116"/>
      <c r="J915" s="116"/>
      <c r="K915" s="116"/>
      <c r="L915" s="116"/>
    </row>
    <row r="916" spans="9:12" x14ac:dyDescent="0.25">
      <c r="I916" s="116"/>
      <c r="J916" s="116"/>
      <c r="K916" s="116"/>
      <c r="L916" s="116"/>
    </row>
    <row r="917" spans="9:12" x14ac:dyDescent="0.25">
      <c r="I917" s="116"/>
      <c r="J917" s="116"/>
      <c r="K917" s="116"/>
      <c r="L917" s="116"/>
    </row>
    <row r="918" spans="9:12" x14ac:dyDescent="0.25">
      <c r="I918" s="116"/>
      <c r="J918" s="116"/>
      <c r="K918" s="116"/>
      <c r="L918" s="116"/>
    </row>
    <row r="919" spans="9:12" x14ac:dyDescent="0.25">
      <c r="I919" s="116"/>
      <c r="J919" s="116"/>
      <c r="K919" s="116"/>
      <c r="L919" s="116"/>
    </row>
    <row r="920" spans="9:12" x14ac:dyDescent="0.25">
      <c r="I920" s="116"/>
      <c r="J920" s="116"/>
      <c r="K920" s="116"/>
      <c r="L920" s="116"/>
    </row>
    <row r="921" spans="9:12" x14ac:dyDescent="0.25">
      <c r="I921" s="116"/>
      <c r="J921" s="116"/>
      <c r="K921" s="116"/>
      <c r="L921" s="116"/>
    </row>
    <row r="922" spans="9:12" x14ac:dyDescent="0.25">
      <c r="I922" s="116"/>
      <c r="J922" s="116"/>
      <c r="K922" s="116"/>
      <c r="L922" s="116"/>
    </row>
    <row r="923" spans="9:12" x14ac:dyDescent="0.25">
      <c r="I923" s="116"/>
      <c r="J923" s="116"/>
      <c r="K923" s="116"/>
      <c r="L923" s="116"/>
    </row>
    <row r="924" spans="9:12" x14ac:dyDescent="0.25">
      <c r="I924" s="116"/>
      <c r="J924" s="116"/>
      <c r="K924" s="116"/>
      <c r="L924" s="116"/>
    </row>
    <row r="925" spans="9:12" x14ac:dyDescent="0.25">
      <c r="I925" s="116"/>
      <c r="J925" s="116"/>
      <c r="K925" s="116"/>
      <c r="L925" s="116"/>
    </row>
    <row r="926" spans="9:12" x14ac:dyDescent="0.25">
      <c r="I926" s="116"/>
      <c r="J926" s="116"/>
      <c r="K926" s="116"/>
      <c r="L926" s="116"/>
    </row>
    <row r="927" spans="9:12" x14ac:dyDescent="0.25">
      <c r="I927" s="116"/>
      <c r="J927" s="116"/>
      <c r="K927" s="116"/>
      <c r="L927" s="116"/>
    </row>
    <row r="928" spans="9:12" x14ac:dyDescent="0.25">
      <c r="I928" s="116"/>
      <c r="J928" s="116"/>
      <c r="K928" s="116"/>
      <c r="L928" s="116"/>
    </row>
    <row r="929" spans="9:12" x14ac:dyDescent="0.25">
      <c r="I929" s="116"/>
      <c r="J929" s="116"/>
      <c r="K929" s="116"/>
      <c r="L929" s="116"/>
    </row>
    <row r="930" spans="9:12" x14ac:dyDescent="0.25">
      <c r="I930" s="116"/>
      <c r="J930" s="116"/>
      <c r="K930" s="116"/>
      <c r="L930" s="116"/>
    </row>
    <row r="931" spans="9:12" x14ac:dyDescent="0.25">
      <c r="I931" s="116"/>
      <c r="J931" s="116"/>
      <c r="K931" s="116"/>
      <c r="L931" s="116"/>
    </row>
    <row r="932" spans="9:12" x14ac:dyDescent="0.25">
      <c r="I932" s="116"/>
      <c r="J932" s="116"/>
      <c r="K932" s="116"/>
      <c r="L932" s="116"/>
    </row>
    <row r="933" spans="9:12" x14ac:dyDescent="0.25">
      <c r="I933" s="116"/>
      <c r="J933" s="116"/>
      <c r="K933" s="116"/>
      <c r="L933" s="116"/>
    </row>
    <row r="934" spans="9:12" x14ac:dyDescent="0.25">
      <c r="I934" s="116"/>
      <c r="J934" s="116"/>
      <c r="K934" s="116"/>
      <c r="L934" s="116"/>
    </row>
    <row r="935" spans="9:12" x14ac:dyDescent="0.25">
      <c r="I935" s="116"/>
      <c r="J935" s="116"/>
      <c r="K935" s="116"/>
      <c r="L935" s="116"/>
    </row>
    <row r="936" spans="9:12" x14ac:dyDescent="0.25">
      <c r="I936" s="116"/>
      <c r="J936" s="116"/>
      <c r="K936" s="116"/>
      <c r="L936" s="116"/>
    </row>
    <row r="937" spans="9:12" x14ac:dyDescent="0.25">
      <c r="I937" s="116"/>
      <c r="J937" s="116"/>
      <c r="K937" s="116"/>
      <c r="L937" s="116"/>
    </row>
    <row r="938" spans="9:12" x14ac:dyDescent="0.25">
      <c r="I938" s="116"/>
      <c r="J938" s="116"/>
      <c r="K938" s="116"/>
      <c r="L938" s="116"/>
    </row>
    <row r="939" spans="9:12" x14ac:dyDescent="0.25">
      <c r="I939" s="116"/>
      <c r="J939" s="116"/>
      <c r="K939" s="116"/>
      <c r="L939" s="116"/>
    </row>
    <row r="940" spans="9:12" x14ac:dyDescent="0.25">
      <c r="I940" s="116"/>
      <c r="J940" s="116"/>
      <c r="K940" s="116"/>
      <c r="L940" s="116"/>
    </row>
    <row r="941" spans="9:12" x14ac:dyDescent="0.25">
      <c r="I941" s="116"/>
      <c r="J941" s="116"/>
      <c r="K941" s="116"/>
      <c r="L941" s="116"/>
    </row>
    <row r="942" spans="9:12" x14ac:dyDescent="0.25">
      <c r="I942" s="116"/>
      <c r="J942" s="116"/>
      <c r="K942" s="116"/>
      <c r="L942" s="116"/>
    </row>
    <row r="943" spans="9:12" x14ac:dyDescent="0.25">
      <c r="I943" s="116"/>
      <c r="J943" s="116"/>
      <c r="K943" s="116"/>
      <c r="L943" s="116"/>
    </row>
    <row r="944" spans="9:12" x14ac:dyDescent="0.25">
      <c r="I944" s="116"/>
      <c r="J944" s="116"/>
      <c r="K944" s="116"/>
      <c r="L944" s="116"/>
    </row>
    <row r="945" spans="9:12" x14ac:dyDescent="0.25">
      <c r="I945" s="116"/>
      <c r="J945" s="116"/>
      <c r="K945" s="116"/>
      <c r="L945" s="116"/>
    </row>
    <row r="946" spans="9:12" x14ac:dyDescent="0.25">
      <c r="I946" s="116"/>
      <c r="J946" s="116"/>
      <c r="K946" s="116"/>
      <c r="L946" s="116"/>
    </row>
    <row r="947" spans="9:12" x14ac:dyDescent="0.25">
      <c r="I947" s="116"/>
      <c r="J947" s="116"/>
      <c r="K947" s="116"/>
      <c r="L947" s="116"/>
    </row>
    <row r="948" spans="9:12" x14ac:dyDescent="0.25">
      <c r="I948" s="116"/>
      <c r="J948" s="116"/>
      <c r="K948" s="116"/>
      <c r="L948" s="116"/>
    </row>
    <row r="949" spans="9:12" x14ac:dyDescent="0.25">
      <c r="I949" s="116"/>
      <c r="J949" s="116"/>
      <c r="K949" s="116"/>
      <c r="L949" s="116"/>
    </row>
    <row r="950" spans="9:12" x14ac:dyDescent="0.25">
      <c r="I950" s="116"/>
      <c r="J950" s="116"/>
      <c r="K950" s="116"/>
      <c r="L950" s="116"/>
    </row>
    <row r="951" spans="9:12" x14ac:dyDescent="0.25">
      <c r="I951" s="116"/>
      <c r="J951" s="116"/>
      <c r="K951" s="116"/>
      <c r="L951" s="116"/>
    </row>
    <row r="952" spans="9:12" x14ac:dyDescent="0.25">
      <c r="I952" s="116"/>
      <c r="J952" s="116"/>
      <c r="K952" s="116"/>
      <c r="L952" s="116"/>
    </row>
    <row r="953" spans="9:12" x14ac:dyDescent="0.25">
      <c r="I953" s="116"/>
      <c r="J953" s="116"/>
      <c r="K953" s="116"/>
      <c r="L953" s="116"/>
    </row>
    <row r="954" spans="9:12" x14ac:dyDescent="0.25">
      <c r="I954" s="116"/>
      <c r="J954" s="116"/>
      <c r="K954" s="116"/>
      <c r="L954" s="116"/>
    </row>
    <row r="955" spans="9:12" x14ac:dyDescent="0.25">
      <c r="I955" s="116"/>
      <c r="J955" s="116"/>
      <c r="K955" s="116"/>
      <c r="L955" s="116"/>
    </row>
    <row r="956" spans="9:12" x14ac:dyDescent="0.25">
      <c r="I956" s="116"/>
      <c r="J956" s="116"/>
      <c r="K956" s="116"/>
      <c r="L956" s="116"/>
    </row>
    <row r="957" spans="9:12" x14ac:dyDescent="0.25">
      <c r="I957" s="116"/>
      <c r="J957" s="116"/>
      <c r="K957" s="116"/>
      <c r="L957" s="116"/>
    </row>
    <row r="958" spans="9:12" x14ac:dyDescent="0.25">
      <c r="I958" s="116"/>
      <c r="J958" s="116"/>
      <c r="K958" s="116"/>
      <c r="L958" s="116"/>
    </row>
    <row r="959" spans="9:12" x14ac:dyDescent="0.25">
      <c r="I959" s="116"/>
      <c r="J959" s="116"/>
      <c r="K959" s="116"/>
      <c r="L959" s="116"/>
    </row>
    <row r="960" spans="9:12" x14ac:dyDescent="0.25">
      <c r="I960" s="116"/>
      <c r="J960" s="116"/>
      <c r="K960" s="116"/>
      <c r="L960" s="116"/>
    </row>
    <row r="961" spans="9:12" x14ac:dyDescent="0.25">
      <c r="I961" s="116"/>
      <c r="J961" s="116"/>
      <c r="K961" s="116"/>
      <c r="L961" s="116"/>
    </row>
    <row r="962" spans="9:12" x14ac:dyDescent="0.25">
      <c r="I962" s="116"/>
      <c r="J962" s="116"/>
      <c r="K962" s="116"/>
      <c r="L962" s="116"/>
    </row>
    <row r="963" spans="9:12" x14ac:dyDescent="0.25">
      <c r="I963" s="116"/>
      <c r="J963" s="116"/>
      <c r="K963" s="116"/>
      <c r="L963" s="116"/>
    </row>
    <row r="964" spans="9:12" x14ac:dyDescent="0.25">
      <c r="I964" s="116"/>
      <c r="J964" s="116"/>
      <c r="K964" s="116"/>
      <c r="L964" s="116"/>
    </row>
    <row r="965" spans="9:12" x14ac:dyDescent="0.25">
      <c r="I965" s="116"/>
      <c r="J965" s="116"/>
      <c r="K965" s="116"/>
      <c r="L965" s="116"/>
    </row>
    <row r="966" spans="9:12" x14ac:dyDescent="0.25">
      <c r="I966" s="116"/>
      <c r="J966" s="116"/>
      <c r="K966" s="116"/>
      <c r="L966" s="116"/>
    </row>
    <row r="967" spans="9:12" x14ac:dyDescent="0.25">
      <c r="I967" s="116"/>
      <c r="J967" s="116"/>
      <c r="K967" s="116"/>
      <c r="L967" s="116"/>
    </row>
    <row r="968" spans="9:12" x14ac:dyDescent="0.25">
      <c r="I968" s="116"/>
      <c r="J968" s="116"/>
      <c r="K968" s="116"/>
      <c r="L968" s="116"/>
    </row>
    <row r="969" spans="9:12" x14ac:dyDescent="0.25">
      <c r="I969" s="116"/>
      <c r="J969" s="116"/>
      <c r="K969" s="116"/>
      <c r="L969" s="116"/>
    </row>
    <row r="970" spans="9:12" x14ac:dyDescent="0.25">
      <c r="I970" s="116"/>
      <c r="J970" s="116"/>
      <c r="K970" s="116"/>
      <c r="L970" s="116"/>
    </row>
    <row r="971" spans="9:12" x14ac:dyDescent="0.25">
      <c r="I971" s="116"/>
      <c r="J971" s="116"/>
      <c r="K971" s="116"/>
      <c r="L971" s="116"/>
    </row>
    <row r="972" spans="9:12" x14ac:dyDescent="0.25">
      <c r="I972" s="116"/>
      <c r="J972" s="116"/>
      <c r="K972" s="116"/>
      <c r="L972" s="116"/>
    </row>
    <row r="973" spans="9:12" x14ac:dyDescent="0.25">
      <c r="I973" s="116"/>
      <c r="J973" s="116"/>
      <c r="K973" s="116"/>
      <c r="L973" s="116"/>
    </row>
    <row r="974" spans="9:12" x14ac:dyDescent="0.25">
      <c r="I974" s="116"/>
      <c r="J974" s="116"/>
      <c r="K974" s="116"/>
      <c r="L974" s="116"/>
    </row>
    <row r="975" spans="9:12" x14ac:dyDescent="0.25">
      <c r="I975" s="116"/>
      <c r="J975" s="116"/>
      <c r="K975" s="116"/>
      <c r="L975" s="116"/>
    </row>
    <row r="976" spans="9:12" x14ac:dyDescent="0.25">
      <c r="I976" s="116"/>
      <c r="J976" s="116"/>
      <c r="K976" s="116"/>
      <c r="L976" s="116"/>
    </row>
    <row r="977" spans="9:12" x14ac:dyDescent="0.25">
      <c r="I977" s="116"/>
      <c r="J977" s="116"/>
      <c r="K977" s="116"/>
      <c r="L977" s="116"/>
    </row>
    <row r="978" spans="9:12" x14ac:dyDescent="0.25">
      <c r="I978" s="116"/>
      <c r="J978" s="116"/>
      <c r="K978" s="116"/>
      <c r="L978" s="116"/>
    </row>
    <row r="979" spans="9:12" x14ac:dyDescent="0.25">
      <c r="I979" s="116"/>
      <c r="J979" s="116"/>
      <c r="K979" s="116"/>
      <c r="L979" s="116"/>
    </row>
    <row r="980" spans="9:12" x14ac:dyDescent="0.25">
      <c r="I980" s="116"/>
      <c r="J980" s="116"/>
      <c r="K980" s="116"/>
      <c r="L980" s="116"/>
    </row>
    <row r="981" spans="9:12" x14ac:dyDescent="0.25">
      <c r="I981" s="116"/>
      <c r="J981" s="116"/>
      <c r="K981" s="116"/>
      <c r="L981" s="116"/>
    </row>
    <row r="982" spans="9:12" x14ac:dyDescent="0.25">
      <c r="I982" s="116"/>
      <c r="J982" s="116"/>
      <c r="K982" s="116"/>
      <c r="L982" s="116"/>
    </row>
    <row r="983" spans="9:12" x14ac:dyDescent="0.25">
      <c r="I983" s="116"/>
      <c r="J983" s="116"/>
      <c r="K983" s="116"/>
      <c r="L983" s="116"/>
    </row>
    <row r="984" spans="9:12" x14ac:dyDescent="0.25">
      <c r="I984" s="116"/>
      <c r="J984" s="116"/>
      <c r="K984" s="116"/>
      <c r="L984" s="116"/>
    </row>
    <row r="985" spans="9:12" x14ac:dyDescent="0.25">
      <c r="I985" s="116"/>
      <c r="J985" s="116"/>
      <c r="K985" s="116"/>
      <c r="L985" s="116"/>
    </row>
    <row r="986" spans="9:12" x14ac:dyDescent="0.25">
      <c r="I986" s="116"/>
      <c r="J986" s="116"/>
      <c r="K986" s="116"/>
      <c r="L986" s="116"/>
    </row>
    <row r="987" spans="9:12" x14ac:dyDescent="0.25">
      <c r="I987" s="116"/>
      <c r="J987" s="116"/>
      <c r="K987" s="116"/>
      <c r="L987" s="116"/>
    </row>
    <row r="988" spans="9:12" x14ac:dyDescent="0.25">
      <c r="I988" s="116"/>
      <c r="J988" s="116"/>
      <c r="K988" s="116"/>
      <c r="L988" s="116"/>
    </row>
    <row r="989" spans="9:12" x14ac:dyDescent="0.25">
      <c r="I989" s="116"/>
      <c r="J989" s="116"/>
      <c r="K989" s="116"/>
      <c r="L989" s="116"/>
    </row>
    <row r="990" spans="9:12" x14ac:dyDescent="0.25">
      <c r="I990" s="116"/>
      <c r="J990" s="116"/>
      <c r="K990" s="116"/>
      <c r="L990" s="116"/>
    </row>
    <row r="991" spans="9:12" x14ac:dyDescent="0.25">
      <c r="I991" s="116"/>
      <c r="J991" s="116"/>
      <c r="K991" s="116"/>
      <c r="L991" s="116"/>
    </row>
    <row r="992" spans="9:12" x14ac:dyDescent="0.25">
      <c r="I992" s="116"/>
      <c r="J992" s="116"/>
      <c r="K992" s="116"/>
      <c r="L992" s="116"/>
    </row>
    <row r="993" spans="9:12" x14ac:dyDescent="0.25">
      <c r="I993" s="116"/>
      <c r="J993" s="116"/>
      <c r="K993" s="116"/>
      <c r="L993" s="116"/>
    </row>
    <row r="994" spans="9:12" x14ac:dyDescent="0.25">
      <c r="I994" s="116"/>
      <c r="J994" s="116"/>
      <c r="K994" s="116"/>
      <c r="L994" s="116"/>
    </row>
    <row r="995" spans="9:12" x14ac:dyDescent="0.25">
      <c r="I995" s="116"/>
      <c r="J995" s="116"/>
      <c r="K995" s="116"/>
      <c r="L995" s="116"/>
    </row>
    <row r="996" spans="9:12" x14ac:dyDescent="0.25">
      <c r="I996" s="116"/>
      <c r="J996" s="116"/>
      <c r="K996" s="116"/>
      <c r="L996" s="116"/>
    </row>
    <row r="997" spans="9:12" x14ac:dyDescent="0.25">
      <c r="I997" s="116"/>
      <c r="J997" s="116"/>
      <c r="K997" s="116"/>
      <c r="L997" s="116"/>
    </row>
    <row r="998" spans="9:12" x14ac:dyDescent="0.25">
      <c r="I998" s="116"/>
      <c r="J998" s="116"/>
      <c r="K998" s="116"/>
      <c r="L998" s="116"/>
    </row>
    <row r="999" spans="9:12" x14ac:dyDescent="0.25">
      <c r="I999" s="116"/>
      <c r="J999" s="116"/>
      <c r="K999" s="116"/>
      <c r="L999" s="116"/>
    </row>
    <row r="1000" spans="9:12" x14ac:dyDescent="0.25">
      <c r="I1000" s="116"/>
      <c r="J1000" s="116"/>
      <c r="K1000" s="116"/>
      <c r="L1000" s="116"/>
    </row>
    <row r="1001" spans="9:12" x14ac:dyDescent="0.25">
      <c r="I1001" s="116"/>
      <c r="J1001" s="116"/>
      <c r="K1001" s="116"/>
      <c r="L1001" s="116"/>
    </row>
    <row r="1002" spans="9:12" x14ac:dyDescent="0.25">
      <c r="I1002" s="116"/>
      <c r="J1002" s="116"/>
      <c r="K1002" s="116"/>
      <c r="L1002" s="116"/>
    </row>
    <row r="1003" spans="9:12" x14ac:dyDescent="0.25">
      <c r="I1003" s="116"/>
      <c r="J1003" s="116"/>
      <c r="K1003" s="116"/>
      <c r="L1003" s="116"/>
    </row>
    <row r="1004" spans="9:12" x14ac:dyDescent="0.25">
      <c r="I1004" s="116"/>
      <c r="J1004" s="116"/>
      <c r="K1004" s="116"/>
      <c r="L1004" s="116"/>
    </row>
    <row r="1005" spans="9:12" x14ac:dyDescent="0.25">
      <c r="I1005" s="116"/>
      <c r="J1005" s="116"/>
      <c r="K1005" s="116"/>
      <c r="L1005" s="116"/>
    </row>
    <row r="1006" spans="9:12" x14ac:dyDescent="0.25">
      <c r="I1006" s="116"/>
      <c r="J1006" s="116"/>
      <c r="K1006" s="116"/>
      <c r="L1006" s="116"/>
    </row>
    <row r="1007" spans="9:12" x14ac:dyDescent="0.25">
      <c r="I1007" s="116"/>
      <c r="J1007" s="116"/>
      <c r="K1007" s="116"/>
      <c r="L1007" s="116"/>
    </row>
    <row r="1008" spans="9:12" x14ac:dyDescent="0.25">
      <c r="I1008" s="116"/>
      <c r="J1008" s="116"/>
      <c r="K1008" s="116"/>
      <c r="L1008" s="116"/>
    </row>
    <row r="1009" spans="9:12" x14ac:dyDescent="0.25">
      <c r="I1009" s="116"/>
      <c r="J1009" s="116"/>
      <c r="K1009" s="116"/>
      <c r="L1009" s="116"/>
    </row>
    <row r="1010" spans="9:12" x14ac:dyDescent="0.25">
      <c r="I1010" s="116"/>
      <c r="J1010" s="116"/>
      <c r="K1010" s="116"/>
      <c r="L1010" s="116"/>
    </row>
    <row r="1011" spans="9:12" x14ac:dyDescent="0.25">
      <c r="I1011" s="116"/>
      <c r="J1011" s="116"/>
      <c r="K1011" s="116"/>
      <c r="L1011" s="116"/>
    </row>
    <row r="1012" spans="9:12" x14ac:dyDescent="0.25">
      <c r="I1012" s="116"/>
      <c r="J1012" s="116"/>
      <c r="K1012" s="116"/>
      <c r="L1012" s="116"/>
    </row>
    <row r="1013" spans="9:12" x14ac:dyDescent="0.25">
      <c r="I1013" s="116"/>
      <c r="J1013" s="116"/>
      <c r="K1013" s="116"/>
      <c r="L1013" s="116"/>
    </row>
    <row r="1014" spans="9:12" x14ac:dyDescent="0.25">
      <c r="I1014" s="116"/>
      <c r="J1014" s="116"/>
      <c r="K1014" s="116"/>
      <c r="L1014" s="116"/>
    </row>
    <row r="1015" spans="9:12" x14ac:dyDescent="0.25">
      <c r="I1015" s="116"/>
      <c r="J1015" s="116"/>
      <c r="K1015" s="116"/>
      <c r="L1015" s="116"/>
    </row>
    <row r="1016" spans="9:12" x14ac:dyDescent="0.25">
      <c r="I1016" s="116"/>
      <c r="J1016" s="116"/>
      <c r="K1016" s="116"/>
      <c r="L1016" s="116"/>
    </row>
    <row r="1017" spans="9:12" x14ac:dyDescent="0.25">
      <c r="I1017" s="116"/>
      <c r="J1017" s="116"/>
      <c r="K1017" s="116"/>
      <c r="L1017" s="116"/>
    </row>
    <row r="1018" spans="9:12" x14ac:dyDescent="0.25">
      <c r="I1018" s="116"/>
      <c r="J1018" s="116"/>
      <c r="K1018" s="116"/>
      <c r="L1018" s="116"/>
    </row>
    <row r="1019" spans="9:12" x14ac:dyDescent="0.25">
      <c r="I1019" s="116"/>
      <c r="J1019" s="116"/>
      <c r="K1019" s="116"/>
      <c r="L1019" s="116"/>
    </row>
    <row r="1020" spans="9:12" x14ac:dyDescent="0.25">
      <c r="I1020" s="116"/>
      <c r="J1020" s="116"/>
      <c r="K1020" s="116"/>
      <c r="L1020" s="116"/>
    </row>
    <row r="1021" spans="9:12" x14ac:dyDescent="0.25">
      <c r="I1021" s="116"/>
      <c r="J1021" s="116"/>
      <c r="K1021" s="116"/>
      <c r="L1021" s="116"/>
    </row>
    <row r="1022" spans="9:12" x14ac:dyDescent="0.25">
      <c r="I1022" s="116"/>
      <c r="J1022" s="116"/>
      <c r="K1022" s="116"/>
      <c r="L1022" s="116"/>
    </row>
    <row r="1023" spans="9:12" x14ac:dyDescent="0.25">
      <c r="I1023" s="116"/>
      <c r="J1023" s="116"/>
      <c r="K1023" s="116"/>
      <c r="L1023" s="116"/>
    </row>
    <row r="1024" spans="9:12" x14ac:dyDescent="0.25">
      <c r="I1024" s="116"/>
      <c r="J1024" s="116"/>
      <c r="K1024" s="116"/>
      <c r="L1024" s="116"/>
    </row>
    <row r="1025" spans="9:12" x14ac:dyDescent="0.25">
      <c r="I1025" s="116"/>
      <c r="J1025" s="116"/>
      <c r="K1025" s="116"/>
      <c r="L1025" s="116"/>
    </row>
    <row r="1026" spans="9:12" x14ac:dyDescent="0.25">
      <c r="I1026" s="116"/>
      <c r="J1026" s="116"/>
      <c r="K1026" s="116"/>
      <c r="L1026" s="116"/>
    </row>
    <row r="1027" spans="9:12" x14ac:dyDescent="0.25">
      <c r="I1027" s="116"/>
      <c r="J1027" s="116"/>
      <c r="K1027" s="116"/>
      <c r="L1027" s="116"/>
    </row>
    <row r="1028" spans="9:12" x14ac:dyDescent="0.25">
      <c r="I1028" s="116"/>
      <c r="J1028" s="116"/>
      <c r="K1028" s="116"/>
      <c r="L1028" s="116"/>
    </row>
    <row r="1029" spans="9:12" x14ac:dyDescent="0.25">
      <c r="I1029" s="116"/>
      <c r="J1029" s="116"/>
      <c r="K1029" s="116"/>
      <c r="L1029" s="116"/>
    </row>
    <row r="1030" spans="9:12" x14ac:dyDescent="0.25">
      <c r="I1030" s="116"/>
      <c r="J1030" s="116"/>
      <c r="K1030" s="116"/>
      <c r="L1030" s="116"/>
    </row>
    <row r="1031" spans="9:12" x14ac:dyDescent="0.25">
      <c r="I1031" s="116"/>
      <c r="J1031" s="116"/>
      <c r="K1031" s="116"/>
      <c r="L1031" s="116"/>
    </row>
    <row r="1032" spans="9:12" x14ac:dyDescent="0.25">
      <c r="I1032" s="116"/>
      <c r="J1032" s="116"/>
      <c r="K1032" s="116"/>
      <c r="L1032" s="116"/>
    </row>
    <row r="1033" spans="9:12" x14ac:dyDescent="0.25">
      <c r="I1033" s="116"/>
      <c r="J1033" s="116"/>
      <c r="K1033" s="116"/>
      <c r="L1033" s="116"/>
    </row>
    <row r="1034" spans="9:12" x14ac:dyDescent="0.25">
      <c r="I1034" s="116"/>
      <c r="J1034" s="116"/>
      <c r="K1034" s="116"/>
      <c r="L1034" s="116"/>
    </row>
    <row r="1035" spans="9:12" x14ac:dyDescent="0.25">
      <c r="I1035" s="116"/>
      <c r="J1035" s="116"/>
      <c r="K1035" s="116"/>
      <c r="L1035" s="116"/>
    </row>
    <row r="1036" spans="9:12" x14ac:dyDescent="0.25">
      <c r="I1036" s="116"/>
      <c r="J1036" s="116"/>
      <c r="K1036" s="116"/>
      <c r="L1036" s="116"/>
    </row>
    <row r="1037" spans="9:12" x14ac:dyDescent="0.25">
      <c r="I1037" s="116"/>
      <c r="J1037" s="116"/>
      <c r="K1037" s="116"/>
      <c r="L1037" s="116"/>
    </row>
    <row r="1038" spans="9:12" x14ac:dyDescent="0.25">
      <c r="I1038" s="116"/>
      <c r="J1038" s="116"/>
      <c r="K1038" s="116"/>
      <c r="L1038" s="116"/>
    </row>
    <row r="1039" spans="9:12" x14ac:dyDescent="0.25">
      <c r="I1039" s="116"/>
      <c r="J1039" s="116"/>
      <c r="K1039" s="116"/>
      <c r="L1039" s="116"/>
    </row>
    <row r="1040" spans="9:12" x14ac:dyDescent="0.25">
      <c r="I1040" s="116"/>
      <c r="J1040" s="116"/>
      <c r="K1040" s="116"/>
      <c r="L1040" s="116"/>
    </row>
    <row r="1041" spans="9:12" x14ac:dyDescent="0.25">
      <c r="I1041" s="116"/>
      <c r="J1041" s="116"/>
      <c r="K1041" s="116"/>
      <c r="L1041" s="116"/>
    </row>
    <row r="1042" spans="9:12" x14ac:dyDescent="0.25">
      <c r="I1042" s="116"/>
      <c r="J1042" s="116"/>
      <c r="K1042" s="116"/>
      <c r="L1042" s="116"/>
    </row>
    <row r="1043" spans="9:12" x14ac:dyDescent="0.25">
      <c r="I1043" s="116"/>
      <c r="J1043" s="116"/>
      <c r="K1043" s="116"/>
      <c r="L1043" s="116"/>
    </row>
    <row r="1044" spans="9:12" x14ac:dyDescent="0.25">
      <c r="I1044" s="116"/>
      <c r="J1044" s="116"/>
      <c r="K1044" s="116"/>
      <c r="L1044" s="116"/>
    </row>
    <row r="1045" spans="9:12" x14ac:dyDescent="0.25">
      <c r="I1045" s="116"/>
      <c r="J1045" s="116"/>
      <c r="K1045" s="116"/>
      <c r="L1045" s="116"/>
    </row>
    <row r="1046" spans="9:12" x14ac:dyDescent="0.25">
      <c r="I1046" s="116"/>
      <c r="J1046" s="116"/>
      <c r="K1046" s="116"/>
      <c r="L1046" s="116"/>
    </row>
    <row r="1047" spans="9:12" x14ac:dyDescent="0.25">
      <c r="I1047" s="116"/>
      <c r="J1047" s="116"/>
      <c r="K1047" s="116"/>
      <c r="L1047" s="116"/>
    </row>
    <row r="1048" spans="9:12" x14ac:dyDescent="0.25">
      <c r="I1048" s="116"/>
      <c r="J1048" s="116"/>
      <c r="K1048" s="116"/>
      <c r="L1048" s="116"/>
    </row>
    <row r="1049" spans="9:12" x14ac:dyDescent="0.25">
      <c r="I1049" s="116"/>
      <c r="J1049" s="116"/>
      <c r="K1049" s="116"/>
      <c r="L1049" s="116"/>
    </row>
    <row r="1050" spans="9:12" x14ac:dyDescent="0.25">
      <c r="I1050" s="116"/>
      <c r="J1050" s="116"/>
      <c r="K1050" s="116"/>
      <c r="L1050" s="116"/>
    </row>
    <row r="1051" spans="9:12" x14ac:dyDescent="0.25">
      <c r="I1051" s="116"/>
      <c r="J1051" s="116"/>
      <c r="K1051" s="116"/>
      <c r="L1051" s="116"/>
    </row>
    <row r="1052" spans="9:12" x14ac:dyDescent="0.25">
      <c r="I1052" s="116"/>
      <c r="J1052" s="116"/>
      <c r="K1052" s="116"/>
      <c r="L1052" s="116"/>
    </row>
    <row r="1053" spans="9:12" x14ac:dyDescent="0.25">
      <c r="I1053" s="116"/>
      <c r="J1053" s="116"/>
      <c r="K1053" s="116"/>
      <c r="L1053" s="116"/>
    </row>
    <row r="1054" spans="9:12" x14ac:dyDescent="0.25">
      <c r="I1054" s="116"/>
      <c r="J1054" s="116"/>
      <c r="K1054" s="116"/>
      <c r="L1054" s="116"/>
    </row>
    <row r="1055" spans="9:12" x14ac:dyDescent="0.25">
      <c r="I1055" s="116"/>
      <c r="J1055" s="116"/>
      <c r="K1055" s="116"/>
      <c r="L1055" s="116"/>
    </row>
    <row r="1056" spans="9:12" x14ac:dyDescent="0.25">
      <c r="I1056" s="116"/>
      <c r="J1056" s="116"/>
      <c r="K1056" s="116"/>
      <c r="L1056" s="116"/>
    </row>
    <row r="1057" spans="9:12" x14ac:dyDescent="0.25">
      <c r="I1057" s="116"/>
      <c r="J1057" s="116"/>
      <c r="K1057" s="116"/>
      <c r="L1057" s="116"/>
    </row>
    <row r="1058" spans="9:12" x14ac:dyDescent="0.25">
      <c r="I1058" s="116"/>
      <c r="J1058" s="116"/>
      <c r="K1058" s="116"/>
      <c r="L1058" s="116"/>
    </row>
    <row r="1059" spans="9:12" x14ac:dyDescent="0.25">
      <c r="I1059" s="116"/>
      <c r="J1059" s="116"/>
      <c r="K1059" s="116"/>
      <c r="L1059" s="116"/>
    </row>
    <row r="1060" spans="9:12" x14ac:dyDescent="0.25">
      <c r="I1060" s="116"/>
      <c r="J1060" s="116"/>
      <c r="K1060" s="116"/>
      <c r="L1060" s="116"/>
    </row>
    <row r="1061" spans="9:12" x14ac:dyDescent="0.25">
      <c r="I1061" s="116"/>
      <c r="J1061" s="116"/>
      <c r="K1061" s="116"/>
      <c r="L1061" s="116"/>
    </row>
    <row r="1062" spans="9:12" x14ac:dyDescent="0.25">
      <c r="I1062" s="116"/>
      <c r="J1062" s="116"/>
      <c r="K1062" s="116"/>
      <c r="L1062" s="116"/>
    </row>
    <row r="1063" spans="9:12" x14ac:dyDescent="0.25">
      <c r="I1063" s="116"/>
      <c r="J1063" s="116"/>
      <c r="K1063" s="116"/>
      <c r="L1063" s="116"/>
    </row>
    <row r="1064" spans="9:12" x14ac:dyDescent="0.25">
      <c r="I1064" s="116"/>
      <c r="J1064" s="116"/>
      <c r="K1064" s="116"/>
      <c r="L1064" s="116"/>
    </row>
    <row r="1065" spans="9:12" x14ac:dyDescent="0.25">
      <c r="I1065" s="116"/>
      <c r="J1065" s="116"/>
      <c r="K1065" s="116"/>
      <c r="L1065" s="116"/>
    </row>
    <row r="1066" spans="9:12" x14ac:dyDescent="0.25">
      <c r="I1066" s="116"/>
      <c r="J1066" s="116"/>
      <c r="K1066" s="116"/>
      <c r="L1066" s="116"/>
    </row>
    <row r="1067" spans="9:12" x14ac:dyDescent="0.25">
      <c r="I1067" s="116"/>
      <c r="J1067" s="116"/>
      <c r="K1067" s="116"/>
      <c r="L1067" s="116"/>
    </row>
    <row r="1068" spans="9:12" x14ac:dyDescent="0.25">
      <c r="I1068" s="116"/>
      <c r="J1068" s="116"/>
      <c r="K1068" s="116"/>
      <c r="L1068" s="116"/>
    </row>
    <row r="1069" spans="9:12" x14ac:dyDescent="0.25">
      <c r="I1069" s="116"/>
      <c r="J1069" s="116"/>
      <c r="K1069" s="116"/>
      <c r="L1069" s="116"/>
    </row>
    <row r="1070" spans="9:12" x14ac:dyDescent="0.25">
      <c r="I1070" s="116"/>
      <c r="J1070" s="116"/>
      <c r="K1070" s="116"/>
      <c r="L1070" s="116"/>
    </row>
    <row r="1071" spans="9:12" x14ac:dyDescent="0.25">
      <c r="I1071" s="116"/>
      <c r="J1071" s="116"/>
      <c r="K1071" s="116"/>
      <c r="L1071" s="116"/>
    </row>
    <row r="1072" spans="9:12" x14ac:dyDescent="0.25">
      <c r="I1072" s="116"/>
      <c r="J1072" s="116"/>
      <c r="K1072" s="116"/>
      <c r="L1072" s="116"/>
    </row>
    <row r="1073" spans="9:12" x14ac:dyDescent="0.25">
      <c r="I1073" s="116"/>
      <c r="J1073" s="116"/>
      <c r="K1073" s="116"/>
      <c r="L1073" s="116"/>
    </row>
    <row r="1074" spans="9:12" x14ac:dyDescent="0.25">
      <c r="I1074" s="116"/>
      <c r="J1074" s="116"/>
      <c r="K1074" s="116"/>
      <c r="L1074" s="116"/>
    </row>
    <row r="1075" spans="9:12" x14ac:dyDescent="0.25">
      <c r="I1075" s="116"/>
      <c r="J1075" s="116"/>
      <c r="K1075" s="116"/>
      <c r="L1075" s="116"/>
    </row>
    <row r="1076" spans="9:12" x14ac:dyDescent="0.25">
      <c r="I1076" s="116"/>
      <c r="J1076" s="116"/>
      <c r="K1076" s="116"/>
      <c r="L1076" s="116"/>
    </row>
    <row r="1077" spans="9:12" x14ac:dyDescent="0.25">
      <c r="I1077" s="116"/>
      <c r="J1077" s="116"/>
      <c r="K1077" s="116"/>
      <c r="L1077" s="116"/>
    </row>
    <row r="1078" spans="9:12" x14ac:dyDescent="0.25">
      <c r="I1078" s="116"/>
      <c r="J1078" s="116"/>
      <c r="K1078" s="116"/>
      <c r="L1078" s="116"/>
    </row>
    <row r="1079" spans="9:12" x14ac:dyDescent="0.25">
      <c r="I1079" s="116"/>
      <c r="J1079" s="116"/>
      <c r="K1079" s="116"/>
      <c r="L1079" s="116"/>
    </row>
    <row r="1080" spans="9:12" x14ac:dyDescent="0.25">
      <c r="I1080" s="116"/>
      <c r="J1080" s="116"/>
      <c r="K1080" s="116"/>
      <c r="L1080" s="116"/>
    </row>
    <row r="1081" spans="9:12" x14ac:dyDescent="0.25">
      <c r="I1081" s="116"/>
      <c r="J1081" s="116"/>
      <c r="K1081" s="116"/>
      <c r="L1081" s="116"/>
    </row>
    <row r="1082" spans="9:12" x14ac:dyDescent="0.25">
      <c r="I1082" s="116"/>
      <c r="J1082" s="116"/>
      <c r="K1082" s="116"/>
      <c r="L1082" s="116"/>
    </row>
    <row r="1083" spans="9:12" x14ac:dyDescent="0.25">
      <c r="I1083" s="116"/>
      <c r="J1083" s="116"/>
      <c r="K1083" s="116"/>
      <c r="L1083" s="116"/>
    </row>
    <row r="1084" spans="9:12" x14ac:dyDescent="0.25">
      <c r="I1084" s="116"/>
      <c r="J1084" s="116"/>
      <c r="K1084" s="116"/>
      <c r="L1084" s="116"/>
    </row>
    <row r="1085" spans="9:12" x14ac:dyDescent="0.25">
      <c r="I1085" s="116"/>
      <c r="J1085" s="116"/>
      <c r="K1085" s="116"/>
      <c r="L1085" s="116"/>
    </row>
    <row r="1086" spans="9:12" x14ac:dyDescent="0.25">
      <c r="I1086" s="116"/>
      <c r="J1086" s="116"/>
      <c r="K1086" s="116"/>
      <c r="L1086" s="116"/>
    </row>
    <row r="1087" spans="9:12" x14ac:dyDescent="0.25">
      <c r="I1087" s="116"/>
      <c r="J1087" s="116"/>
      <c r="K1087" s="116"/>
      <c r="L1087" s="116"/>
    </row>
    <row r="1088" spans="9:12" x14ac:dyDescent="0.25">
      <c r="I1088" s="116"/>
      <c r="J1088" s="116"/>
      <c r="K1088" s="116"/>
      <c r="L1088" s="116"/>
    </row>
    <row r="1089" spans="9:12" x14ac:dyDescent="0.25">
      <c r="I1089" s="116"/>
      <c r="J1089" s="116"/>
      <c r="K1089" s="116"/>
      <c r="L1089" s="116"/>
    </row>
    <row r="1090" spans="9:12" x14ac:dyDescent="0.25">
      <c r="I1090" s="116"/>
      <c r="J1090" s="116"/>
      <c r="K1090" s="116"/>
      <c r="L1090" s="116"/>
    </row>
    <row r="1091" spans="9:12" x14ac:dyDescent="0.25">
      <c r="I1091" s="116"/>
      <c r="J1091" s="116"/>
      <c r="K1091" s="116"/>
      <c r="L1091" s="116"/>
    </row>
    <row r="1092" spans="9:12" x14ac:dyDescent="0.25">
      <c r="I1092" s="116"/>
      <c r="J1092" s="116"/>
      <c r="K1092" s="116"/>
      <c r="L1092" s="116"/>
    </row>
    <row r="1093" spans="9:12" x14ac:dyDescent="0.25">
      <c r="I1093" s="116"/>
      <c r="J1093" s="116"/>
      <c r="K1093" s="116"/>
      <c r="L1093" s="116"/>
    </row>
    <row r="1094" spans="9:12" x14ac:dyDescent="0.25">
      <c r="I1094" s="116"/>
      <c r="J1094" s="116"/>
      <c r="K1094" s="116"/>
      <c r="L1094" s="116"/>
    </row>
    <row r="1095" spans="9:12" x14ac:dyDescent="0.25">
      <c r="I1095" s="116"/>
      <c r="J1095" s="116"/>
      <c r="K1095" s="116"/>
      <c r="L1095" s="116"/>
    </row>
    <row r="1096" spans="9:12" x14ac:dyDescent="0.25">
      <c r="I1096" s="116"/>
      <c r="J1096" s="116"/>
      <c r="K1096" s="116"/>
      <c r="L1096" s="116"/>
    </row>
    <row r="1097" spans="9:12" x14ac:dyDescent="0.25">
      <c r="I1097" s="116"/>
      <c r="J1097" s="116"/>
      <c r="K1097" s="116"/>
      <c r="L1097" s="116"/>
    </row>
    <row r="1098" spans="9:12" x14ac:dyDescent="0.25">
      <c r="I1098" s="116"/>
      <c r="J1098" s="116"/>
      <c r="K1098" s="116"/>
      <c r="L1098" s="116"/>
    </row>
    <row r="1099" spans="9:12" x14ac:dyDescent="0.25">
      <c r="I1099" s="116"/>
      <c r="J1099" s="116"/>
      <c r="K1099" s="116"/>
      <c r="L1099" s="116"/>
    </row>
    <row r="1100" spans="9:12" x14ac:dyDescent="0.25">
      <c r="I1100" s="116"/>
      <c r="J1100" s="116"/>
      <c r="K1100" s="116"/>
      <c r="L1100" s="116"/>
    </row>
    <row r="1101" spans="9:12" x14ac:dyDescent="0.25">
      <c r="I1101" s="116"/>
      <c r="J1101" s="116"/>
      <c r="K1101" s="116"/>
      <c r="L1101" s="116"/>
    </row>
    <row r="1102" spans="9:12" x14ac:dyDescent="0.25">
      <c r="I1102" s="116"/>
      <c r="J1102" s="116"/>
      <c r="K1102" s="116"/>
      <c r="L1102" s="116"/>
    </row>
    <row r="1103" spans="9:12" x14ac:dyDescent="0.25">
      <c r="I1103" s="116"/>
      <c r="J1103" s="116"/>
      <c r="K1103" s="116"/>
      <c r="L1103" s="116"/>
    </row>
    <row r="1104" spans="9:12" x14ac:dyDescent="0.25">
      <c r="I1104" s="116"/>
      <c r="J1104" s="116"/>
      <c r="K1104" s="116"/>
      <c r="L1104" s="116"/>
    </row>
    <row r="1105" spans="9:12" x14ac:dyDescent="0.25">
      <c r="I1105" s="116"/>
      <c r="J1105" s="116"/>
      <c r="K1105" s="116"/>
      <c r="L1105" s="116"/>
    </row>
    <row r="1106" spans="9:12" x14ac:dyDescent="0.25">
      <c r="I1106" s="116"/>
      <c r="J1106" s="116"/>
      <c r="K1106" s="116"/>
      <c r="L1106" s="116"/>
    </row>
    <row r="1107" spans="9:12" x14ac:dyDescent="0.25">
      <c r="I1107" s="116"/>
      <c r="J1107" s="116"/>
      <c r="K1107" s="116"/>
      <c r="L1107" s="116"/>
    </row>
    <row r="1108" spans="9:12" x14ac:dyDescent="0.25">
      <c r="I1108" s="116"/>
      <c r="J1108" s="116"/>
      <c r="K1108" s="116"/>
      <c r="L1108" s="116"/>
    </row>
    <row r="1109" spans="9:12" x14ac:dyDescent="0.25">
      <c r="I1109" s="116"/>
      <c r="J1109" s="116"/>
      <c r="K1109" s="116"/>
      <c r="L1109" s="116"/>
    </row>
    <row r="1110" spans="9:12" x14ac:dyDescent="0.25">
      <c r="I1110" s="116"/>
      <c r="J1110" s="116"/>
      <c r="K1110" s="116"/>
      <c r="L1110" s="116"/>
    </row>
    <row r="1111" spans="9:12" x14ac:dyDescent="0.25">
      <c r="I1111" s="116"/>
      <c r="J1111" s="116"/>
      <c r="K1111" s="116"/>
      <c r="L1111" s="116"/>
    </row>
    <row r="1112" spans="9:12" x14ac:dyDescent="0.25">
      <c r="I1112" s="116"/>
      <c r="J1112" s="116"/>
      <c r="K1112" s="116"/>
      <c r="L1112" s="116"/>
    </row>
    <row r="1113" spans="9:12" x14ac:dyDescent="0.25">
      <c r="I1113" s="116"/>
      <c r="J1113" s="116"/>
      <c r="K1113" s="116"/>
      <c r="L1113" s="116"/>
    </row>
    <row r="1114" spans="9:12" x14ac:dyDescent="0.25">
      <c r="I1114" s="116"/>
      <c r="J1114" s="116"/>
      <c r="K1114" s="116"/>
      <c r="L1114" s="116"/>
    </row>
    <row r="1115" spans="9:12" x14ac:dyDescent="0.25">
      <c r="I1115" s="116"/>
      <c r="J1115" s="116"/>
      <c r="K1115" s="116"/>
      <c r="L1115" s="116"/>
    </row>
    <row r="1116" spans="9:12" x14ac:dyDescent="0.25">
      <c r="I1116" s="116"/>
      <c r="J1116" s="116"/>
      <c r="K1116" s="116"/>
      <c r="L1116" s="116"/>
    </row>
    <row r="1117" spans="9:12" x14ac:dyDescent="0.25">
      <c r="I1117" s="116"/>
      <c r="J1117" s="116"/>
      <c r="K1117" s="116"/>
      <c r="L1117" s="116"/>
    </row>
    <row r="1118" spans="9:12" x14ac:dyDescent="0.25">
      <c r="I1118" s="116"/>
      <c r="J1118" s="116"/>
      <c r="K1118" s="116"/>
      <c r="L1118" s="116"/>
    </row>
    <row r="1119" spans="9:12" x14ac:dyDescent="0.25">
      <c r="I1119" s="116"/>
      <c r="J1119" s="116"/>
      <c r="K1119" s="116"/>
      <c r="L1119" s="116"/>
    </row>
    <row r="1120" spans="9:12" x14ac:dyDescent="0.25">
      <c r="I1120" s="116"/>
      <c r="J1120" s="116"/>
      <c r="K1120" s="116"/>
      <c r="L1120" s="116"/>
    </row>
    <row r="1121" spans="9:12" x14ac:dyDescent="0.25">
      <c r="I1121" s="116"/>
      <c r="J1121" s="116"/>
      <c r="K1121" s="116"/>
      <c r="L1121" s="116"/>
    </row>
    <row r="1122" spans="9:12" x14ac:dyDescent="0.25">
      <c r="I1122" s="116"/>
      <c r="J1122" s="116"/>
      <c r="K1122" s="116"/>
      <c r="L1122" s="116"/>
    </row>
    <row r="1123" spans="9:12" x14ac:dyDescent="0.25">
      <c r="I1123" s="116"/>
      <c r="J1123" s="116"/>
      <c r="K1123" s="116"/>
      <c r="L1123" s="116"/>
    </row>
    <row r="1124" spans="9:12" x14ac:dyDescent="0.25">
      <c r="I1124" s="116"/>
      <c r="J1124" s="116"/>
      <c r="K1124" s="116"/>
      <c r="L1124" s="116"/>
    </row>
    <row r="1125" spans="9:12" x14ac:dyDescent="0.25">
      <c r="I1125" s="116"/>
      <c r="J1125" s="116"/>
      <c r="K1125" s="116"/>
      <c r="L1125" s="116"/>
    </row>
    <row r="1126" spans="9:12" x14ac:dyDescent="0.25">
      <c r="I1126" s="116"/>
      <c r="J1126" s="116"/>
      <c r="K1126" s="116"/>
      <c r="L1126" s="116"/>
    </row>
    <row r="1127" spans="9:12" x14ac:dyDescent="0.25">
      <c r="I1127" s="116"/>
      <c r="J1127" s="116"/>
      <c r="K1127" s="116"/>
      <c r="L1127" s="116"/>
    </row>
    <row r="1128" spans="9:12" x14ac:dyDescent="0.25">
      <c r="I1128" s="116"/>
      <c r="J1128" s="116"/>
      <c r="K1128" s="116"/>
      <c r="L1128" s="116"/>
    </row>
    <row r="1129" spans="9:12" x14ac:dyDescent="0.25">
      <c r="I1129" s="116"/>
      <c r="J1129" s="116"/>
      <c r="K1129" s="116"/>
      <c r="L1129" s="116"/>
    </row>
    <row r="1130" spans="9:12" x14ac:dyDescent="0.25">
      <c r="I1130" s="116"/>
      <c r="J1130" s="116"/>
      <c r="K1130" s="116"/>
      <c r="L1130" s="116"/>
    </row>
    <row r="1131" spans="9:12" x14ac:dyDescent="0.25">
      <c r="I1131" s="116"/>
      <c r="J1131" s="116"/>
      <c r="K1131" s="116"/>
      <c r="L1131" s="116"/>
    </row>
    <row r="1132" spans="9:12" x14ac:dyDescent="0.25">
      <c r="I1132" s="116"/>
      <c r="J1132" s="116"/>
      <c r="K1132" s="116"/>
      <c r="L1132" s="116"/>
    </row>
    <row r="1133" spans="9:12" x14ac:dyDescent="0.25">
      <c r="I1133" s="116"/>
      <c r="J1133" s="116"/>
      <c r="K1133" s="116"/>
      <c r="L1133" s="116"/>
    </row>
    <row r="1134" spans="9:12" x14ac:dyDescent="0.25">
      <c r="I1134" s="116"/>
      <c r="J1134" s="116"/>
      <c r="K1134" s="116"/>
      <c r="L1134" s="116"/>
    </row>
    <row r="1135" spans="9:12" x14ac:dyDescent="0.25">
      <c r="I1135" s="116"/>
      <c r="J1135" s="116"/>
      <c r="K1135" s="116"/>
      <c r="L1135" s="116"/>
    </row>
    <row r="1136" spans="9:12" x14ac:dyDescent="0.25">
      <c r="I1136" s="116"/>
      <c r="J1136" s="116"/>
      <c r="K1136" s="116"/>
      <c r="L1136" s="116"/>
    </row>
    <row r="1137" spans="9:12" x14ac:dyDescent="0.25">
      <c r="I1137" s="116"/>
      <c r="J1137" s="116"/>
      <c r="K1137" s="116"/>
      <c r="L1137" s="116"/>
    </row>
    <row r="1138" spans="9:12" x14ac:dyDescent="0.25">
      <c r="I1138" s="116"/>
      <c r="J1138" s="116"/>
      <c r="K1138" s="116"/>
      <c r="L1138" s="116"/>
    </row>
    <row r="1139" spans="9:12" x14ac:dyDescent="0.25">
      <c r="I1139" s="116"/>
      <c r="J1139" s="116"/>
      <c r="K1139" s="116"/>
      <c r="L1139" s="116"/>
    </row>
    <row r="1140" spans="9:12" x14ac:dyDescent="0.25">
      <c r="I1140" s="116"/>
      <c r="J1140" s="116"/>
      <c r="K1140" s="116"/>
      <c r="L1140" s="116"/>
    </row>
    <row r="1141" spans="9:12" x14ac:dyDescent="0.25">
      <c r="I1141" s="116"/>
      <c r="J1141" s="116"/>
      <c r="K1141" s="116"/>
      <c r="L1141" s="116"/>
    </row>
    <row r="1142" spans="9:12" x14ac:dyDescent="0.25">
      <c r="I1142" s="116"/>
      <c r="J1142" s="116"/>
      <c r="K1142" s="116"/>
      <c r="L1142" s="116"/>
    </row>
    <row r="1143" spans="9:12" x14ac:dyDescent="0.25">
      <c r="I1143" s="116"/>
      <c r="J1143" s="116"/>
      <c r="K1143" s="116"/>
      <c r="L1143" s="116"/>
    </row>
    <row r="1144" spans="9:12" x14ac:dyDescent="0.25">
      <c r="I1144" s="116"/>
      <c r="J1144" s="116"/>
      <c r="K1144" s="116"/>
      <c r="L1144" s="116"/>
    </row>
    <row r="1145" spans="9:12" x14ac:dyDescent="0.25">
      <c r="I1145" s="116"/>
      <c r="J1145" s="116"/>
      <c r="K1145" s="116"/>
      <c r="L1145" s="116"/>
    </row>
    <row r="1146" spans="9:12" x14ac:dyDescent="0.25">
      <c r="I1146" s="116"/>
      <c r="J1146" s="116"/>
      <c r="K1146" s="116"/>
      <c r="L1146" s="116"/>
    </row>
    <row r="1147" spans="9:12" x14ac:dyDescent="0.25">
      <c r="I1147" s="116"/>
      <c r="J1147" s="116"/>
      <c r="K1147" s="116"/>
      <c r="L1147" s="116"/>
    </row>
    <row r="1148" spans="9:12" x14ac:dyDescent="0.25">
      <c r="I1148" s="116"/>
      <c r="J1148" s="116"/>
      <c r="K1148" s="116"/>
      <c r="L1148" s="116"/>
    </row>
    <row r="1149" spans="9:12" x14ac:dyDescent="0.25">
      <c r="I1149" s="116"/>
      <c r="J1149" s="116"/>
      <c r="K1149" s="116"/>
      <c r="L1149" s="116"/>
    </row>
    <row r="1150" spans="9:12" x14ac:dyDescent="0.25">
      <c r="I1150" s="116"/>
      <c r="J1150" s="116"/>
      <c r="K1150" s="116"/>
      <c r="L1150" s="116"/>
    </row>
    <row r="1151" spans="9:12" x14ac:dyDescent="0.25">
      <c r="I1151" s="116"/>
      <c r="J1151" s="116"/>
      <c r="K1151" s="116"/>
      <c r="L1151" s="116"/>
    </row>
    <row r="1152" spans="9:12" x14ac:dyDescent="0.25">
      <c r="I1152" s="116"/>
      <c r="J1152" s="116"/>
      <c r="K1152" s="116"/>
      <c r="L1152" s="116"/>
    </row>
    <row r="1153" spans="9:12" x14ac:dyDescent="0.25">
      <c r="I1153" s="116"/>
      <c r="J1153" s="116"/>
      <c r="K1153" s="116"/>
      <c r="L1153" s="116"/>
    </row>
    <row r="1154" spans="9:12" x14ac:dyDescent="0.25">
      <c r="I1154" s="116"/>
      <c r="J1154" s="116"/>
      <c r="K1154" s="116"/>
      <c r="L1154" s="116"/>
    </row>
    <row r="1155" spans="9:12" x14ac:dyDescent="0.25">
      <c r="I1155" s="116"/>
      <c r="J1155" s="116"/>
      <c r="K1155" s="116"/>
      <c r="L1155" s="116"/>
    </row>
    <row r="1156" spans="9:12" x14ac:dyDescent="0.25">
      <c r="I1156" s="116"/>
      <c r="J1156" s="116"/>
      <c r="K1156" s="116"/>
      <c r="L1156" s="116"/>
    </row>
    <row r="1157" spans="9:12" x14ac:dyDescent="0.25">
      <c r="I1157" s="116"/>
      <c r="J1157" s="116"/>
      <c r="K1157" s="116"/>
      <c r="L1157" s="116"/>
    </row>
    <row r="1158" spans="9:12" x14ac:dyDescent="0.25">
      <c r="I1158" s="116"/>
      <c r="J1158" s="116"/>
      <c r="K1158" s="116"/>
      <c r="L1158" s="116"/>
    </row>
    <row r="1159" spans="9:12" x14ac:dyDescent="0.25">
      <c r="I1159" s="116"/>
      <c r="J1159" s="116"/>
      <c r="K1159" s="116"/>
      <c r="L1159" s="116"/>
    </row>
    <row r="1160" spans="9:12" x14ac:dyDescent="0.25">
      <c r="I1160" s="116"/>
      <c r="J1160" s="116"/>
      <c r="K1160" s="116"/>
      <c r="L1160" s="116"/>
    </row>
    <row r="1161" spans="9:12" x14ac:dyDescent="0.25">
      <c r="I1161" s="116"/>
      <c r="J1161" s="116"/>
      <c r="K1161" s="116"/>
      <c r="L1161" s="116"/>
    </row>
    <row r="1162" spans="9:12" x14ac:dyDescent="0.25">
      <c r="I1162" s="116"/>
      <c r="J1162" s="116"/>
      <c r="K1162" s="116"/>
      <c r="L1162" s="116"/>
    </row>
    <row r="1163" spans="9:12" x14ac:dyDescent="0.25">
      <c r="I1163" s="116"/>
      <c r="J1163" s="116"/>
      <c r="K1163" s="116"/>
      <c r="L1163" s="116"/>
    </row>
    <row r="1164" spans="9:12" x14ac:dyDescent="0.25">
      <c r="I1164" s="116"/>
      <c r="J1164" s="116"/>
      <c r="K1164" s="116"/>
      <c r="L1164" s="116"/>
    </row>
    <row r="1165" spans="9:12" x14ac:dyDescent="0.25">
      <c r="I1165" s="116"/>
      <c r="J1165" s="116"/>
      <c r="K1165" s="116"/>
      <c r="L1165" s="116"/>
    </row>
    <row r="1166" spans="9:12" x14ac:dyDescent="0.25">
      <c r="I1166" s="116"/>
      <c r="J1166" s="116"/>
      <c r="K1166" s="116"/>
      <c r="L1166" s="116"/>
    </row>
    <row r="1167" spans="9:12" x14ac:dyDescent="0.25">
      <c r="I1167" s="116"/>
      <c r="J1167" s="116"/>
      <c r="K1167" s="116"/>
      <c r="L1167" s="116"/>
    </row>
    <row r="1168" spans="9:12" x14ac:dyDescent="0.25">
      <c r="I1168" s="116"/>
      <c r="J1168" s="116"/>
      <c r="K1168" s="116"/>
      <c r="L1168" s="116"/>
    </row>
    <row r="1169" spans="9:12" x14ac:dyDescent="0.25">
      <c r="I1169" s="116"/>
      <c r="J1169" s="116"/>
      <c r="K1169" s="116"/>
      <c r="L1169" s="116"/>
    </row>
    <row r="1170" spans="9:12" x14ac:dyDescent="0.25">
      <c r="I1170" s="116"/>
      <c r="J1170" s="116"/>
      <c r="K1170" s="116"/>
      <c r="L1170" s="116"/>
    </row>
    <row r="1171" spans="9:12" x14ac:dyDescent="0.25">
      <c r="I1171" s="116"/>
      <c r="J1171" s="116"/>
      <c r="K1171" s="116"/>
      <c r="L1171" s="116"/>
    </row>
    <row r="1172" spans="9:12" x14ac:dyDescent="0.25">
      <c r="I1172" s="116"/>
      <c r="J1172" s="116"/>
      <c r="K1172" s="116"/>
      <c r="L1172" s="116"/>
    </row>
    <row r="1173" spans="9:12" x14ac:dyDescent="0.25">
      <c r="I1173" s="116"/>
      <c r="J1173" s="116"/>
      <c r="K1173" s="116"/>
      <c r="L1173" s="116"/>
    </row>
    <row r="1174" spans="9:12" x14ac:dyDescent="0.25">
      <c r="I1174" s="116"/>
      <c r="J1174" s="116"/>
      <c r="K1174" s="116"/>
      <c r="L1174" s="116"/>
    </row>
    <row r="1175" spans="9:12" x14ac:dyDescent="0.25">
      <c r="I1175" s="116"/>
      <c r="J1175" s="116"/>
      <c r="K1175" s="116"/>
      <c r="L1175" s="116"/>
    </row>
    <row r="1176" spans="9:12" x14ac:dyDescent="0.25">
      <c r="I1176" s="116"/>
      <c r="J1176" s="116"/>
      <c r="K1176" s="116"/>
      <c r="L1176" s="116"/>
    </row>
    <row r="1177" spans="9:12" x14ac:dyDescent="0.25">
      <c r="I1177" s="116"/>
      <c r="J1177" s="116"/>
      <c r="K1177" s="116"/>
      <c r="L1177" s="116"/>
    </row>
    <row r="1178" spans="9:12" x14ac:dyDescent="0.25">
      <c r="I1178" s="116"/>
      <c r="J1178" s="116"/>
      <c r="K1178" s="116"/>
      <c r="L1178" s="116"/>
    </row>
    <row r="1179" spans="9:12" x14ac:dyDescent="0.25">
      <c r="I1179" s="116"/>
      <c r="J1179" s="116"/>
      <c r="K1179" s="116"/>
      <c r="L1179" s="116"/>
    </row>
    <row r="1180" spans="9:12" x14ac:dyDescent="0.25">
      <c r="I1180" s="116"/>
      <c r="J1180" s="116"/>
      <c r="K1180" s="116"/>
      <c r="L1180" s="116"/>
    </row>
    <row r="1181" spans="9:12" x14ac:dyDescent="0.25">
      <c r="I1181" s="116"/>
      <c r="J1181" s="116"/>
      <c r="K1181" s="116"/>
      <c r="L1181" s="116"/>
    </row>
    <row r="1182" spans="9:12" x14ac:dyDescent="0.25">
      <c r="I1182" s="116"/>
      <c r="J1182" s="116"/>
      <c r="K1182" s="116"/>
      <c r="L1182" s="116"/>
    </row>
    <row r="1183" spans="9:12" x14ac:dyDescent="0.25">
      <c r="I1183" s="116"/>
      <c r="J1183" s="116"/>
      <c r="K1183" s="116"/>
      <c r="L1183" s="116"/>
    </row>
    <row r="1184" spans="9:12" x14ac:dyDescent="0.25">
      <c r="I1184" s="116"/>
      <c r="J1184" s="116"/>
      <c r="K1184" s="116"/>
      <c r="L1184" s="116"/>
    </row>
    <row r="1185" spans="9:12" x14ac:dyDescent="0.25">
      <c r="I1185" s="116"/>
      <c r="J1185" s="116"/>
      <c r="K1185" s="116"/>
      <c r="L1185" s="116"/>
    </row>
    <row r="1186" spans="9:12" x14ac:dyDescent="0.25">
      <c r="I1186" s="116"/>
      <c r="J1186" s="116"/>
      <c r="K1186" s="116"/>
      <c r="L1186" s="116"/>
    </row>
    <row r="1187" spans="9:12" x14ac:dyDescent="0.25">
      <c r="I1187" s="116"/>
      <c r="J1187" s="116"/>
      <c r="K1187" s="116"/>
      <c r="L1187" s="116"/>
    </row>
    <row r="1188" spans="9:12" x14ac:dyDescent="0.25">
      <c r="I1188" s="116"/>
      <c r="J1188" s="116"/>
      <c r="K1188" s="116"/>
      <c r="L1188" s="116"/>
    </row>
    <row r="1189" spans="9:12" x14ac:dyDescent="0.25">
      <c r="I1189" s="116"/>
      <c r="J1189" s="116"/>
      <c r="K1189" s="116"/>
      <c r="L1189" s="116"/>
    </row>
    <row r="1190" spans="9:12" x14ac:dyDescent="0.25">
      <c r="I1190" s="116"/>
      <c r="J1190" s="116"/>
      <c r="K1190" s="116"/>
      <c r="L1190" s="116"/>
    </row>
    <row r="1191" spans="9:12" x14ac:dyDescent="0.25">
      <c r="I1191" s="116"/>
      <c r="J1191" s="116"/>
      <c r="K1191" s="116"/>
      <c r="L1191" s="116"/>
    </row>
    <row r="1192" spans="9:12" x14ac:dyDescent="0.25">
      <c r="I1192" s="116"/>
      <c r="J1192" s="116"/>
      <c r="K1192" s="116"/>
      <c r="L1192" s="116"/>
    </row>
    <row r="1193" spans="9:12" x14ac:dyDescent="0.25">
      <c r="I1193" s="116"/>
      <c r="J1193" s="116"/>
      <c r="K1193" s="116"/>
      <c r="L1193" s="116"/>
    </row>
    <row r="1194" spans="9:12" x14ac:dyDescent="0.25">
      <c r="I1194" s="116"/>
      <c r="J1194" s="116"/>
      <c r="K1194" s="116"/>
      <c r="L1194" s="116"/>
    </row>
    <row r="1195" spans="9:12" x14ac:dyDescent="0.25">
      <c r="I1195" s="116"/>
      <c r="J1195" s="116"/>
      <c r="K1195" s="116"/>
      <c r="L1195" s="116"/>
    </row>
    <row r="1196" spans="9:12" x14ac:dyDescent="0.25">
      <c r="I1196" s="116"/>
      <c r="J1196" s="116"/>
      <c r="K1196" s="116"/>
      <c r="L1196" s="116"/>
    </row>
    <row r="1197" spans="9:12" x14ac:dyDescent="0.25">
      <c r="I1197" s="116"/>
      <c r="J1197" s="116"/>
      <c r="K1197" s="116"/>
      <c r="L1197" s="116"/>
    </row>
    <row r="1198" spans="9:12" x14ac:dyDescent="0.25">
      <c r="I1198" s="116"/>
      <c r="J1198" s="116"/>
      <c r="K1198" s="116"/>
      <c r="L1198" s="116"/>
    </row>
    <row r="1199" spans="9:12" x14ac:dyDescent="0.25">
      <c r="I1199" s="116"/>
      <c r="J1199" s="116"/>
      <c r="K1199" s="116"/>
      <c r="L1199" s="116"/>
    </row>
    <row r="1200" spans="9:12" x14ac:dyDescent="0.25">
      <c r="I1200" s="116"/>
      <c r="J1200" s="116"/>
      <c r="K1200" s="116"/>
      <c r="L1200" s="116"/>
    </row>
    <row r="1201" spans="9:12" x14ac:dyDescent="0.25">
      <c r="I1201" s="116"/>
      <c r="J1201" s="116"/>
      <c r="K1201" s="116"/>
      <c r="L1201" s="116"/>
    </row>
    <row r="1202" spans="9:12" x14ac:dyDescent="0.25">
      <c r="I1202" s="116"/>
      <c r="J1202" s="116"/>
      <c r="K1202" s="116"/>
      <c r="L1202" s="116"/>
    </row>
    <row r="1203" spans="9:12" x14ac:dyDescent="0.25">
      <c r="I1203" s="116"/>
      <c r="J1203" s="116"/>
      <c r="K1203" s="116"/>
      <c r="L1203" s="116"/>
    </row>
    <row r="1204" spans="9:12" x14ac:dyDescent="0.25">
      <c r="I1204" s="116"/>
      <c r="J1204" s="116"/>
      <c r="K1204" s="116"/>
      <c r="L1204" s="116"/>
    </row>
    <row r="1205" spans="9:12" x14ac:dyDescent="0.25">
      <c r="I1205" s="116"/>
      <c r="J1205" s="116"/>
      <c r="K1205" s="116"/>
      <c r="L1205" s="116"/>
    </row>
    <row r="1206" spans="9:12" x14ac:dyDescent="0.25">
      <c r="I1206" s="116"/>
      <c r="J1206" s="116"/>
      <c r="K1206" s="116"/>
      <c r="L1206" s="116"/>
    </row>
    <row r="1207" spans="9:12" x14ac:dyDescent="0.25">
      <c r="I1207" s="116"/>
      <c r="J1207" s="116"/>
      <c r="K1207" s="116"/>
      <c r="L1207" s="116"/>
    </row>
    <row r="1208" spans="9:12" x14ac:dyDescent="0.25">
      <c r="I1208" s="116"/>
      <c r="J1208" s="116"/>
      <c r="K1208" s="116"/>
      <c r="L1208" s="116"/>
    </row>
    <row r="1209" spans="9:12" x14ac:dyDescent="0.25">
      <c r="I1209" s="116"/>
      <c r="J1209" s="116"/>
      <c r="K1209" s="116"/>
      <c r="L1209" s="116"/>
    </row>
    <row r="1210" spans="9:12" x14ac:dyDescent="0.25">
      <c r="I1210" s="116"/>
      <c r="J1210" s="116"/>
      <c r="K1210" s="116"/>
      <c r="L1210" s="116"/>
    </row>
    <row r="1211" spans="9:12" x14ac:dyDescent="0.25">
      <c r="I1211" s="116"/>
      <c r="J1211" s="116"/>
      <c r="K1211" s="116"/>
      <c r="L1211" s="116"/>
    </row>
    <row r="1212" spans="9:12" x14ac:dyDescent="0.25">
      <c r="I1212" s="116"/>
      <c r="J1212" s="116"/>
      <c r="K1212" s="116"/>
      <c r="L1212" s="116"/>
    </row>
    <row r="1213" spans="9:12" x14ac:dyDescent="0.25">
      <c r="I1213" s="116"/>
      <c r="J1213" s="116"/>
      <c r="K1213" s="116"/>
      <c r="L1213" s="116"/>
    </row>
    <row r="1214" spans="9:12" x14ac:dyDescent="0.25">
      <c r="I1214" s="116"/>
      <c r="J1214" s="116"/>
      <c r="K1214" s="116"/>
      <c r="L1214" s="116"/>
    </row>
    <row r="1215" spans="9:12" x14ac:dyDescent="0.25">
      <c r="I1215" s="116"/>
      <c r="J1215" s="116"/>
      <c r="K1215" s="116"/>
      <c r="L1215" s="116"/>
    </row>
    <row r="1216" spans="9:12" x14ac:dyDescent="0.25">
      <c r="I1216" s="116"/>
      <c r="J1216" s="116"/>
      <c r="K1216" s="116"/>
      <c r="L1216" s="116"/>
    </row>
    <row r="1217" spans="9:12" x14ac:dyDescent="0.25">
      <c r="I1217" s="116"/>
      <c r="J1217" s="116"/>
      <c r="K1217" s="116"/>
      <c r="L1217" s="116"/>
    </row>
    <row r="1218" spans="9:12" x14ac:dyDescent="0.25">
      <c r="I1218" s="116"/>
      <c r="J1218" s="116"/>
      <c r="K1218" s="116"/>
      <c r="L1218" s="116"/>
    </row>
    <row r="1219" spans="9:12" x14ac:dyDescent="0.25">
      <c r="I1219" s="116"/>
      <c r="J1219" s="116"/>
      <c r="K1219" s="116"/>
      <c r="L1219" s="116"/>
    </row>
    <row r="1220" spans="9:12" x14ac:dyDescent="0.25">
      <c r="I1220" s="116"/>
      <c r="J1220" s="116"/>
      <c r="K1220" s="116"/>
      <c r="L1220" s="116"/>
    </row>
    <row r="1221" spans="9:12" x14ac:dyDescent="0.25">
      <c r="I1221" s="116"/>
      <c r="J1221" s="116"/>
      <c r="K1221" s="116"/>
      <c r="L1221" s="116"/>
    </row>
    <row r="1222" spans="9:12" x14ac:dyDescent="0.25">
      <c r="I1222" s="116"/>
      <c r="J1222" s="116"/>
      <c r="K1222" s="116"/>
      <c r="L1222" s="116"/>
    </row>
    <row r="1223" spans="9:12" x14ac:dyDescent="0.25">
      <c r="I1223" s="116"/>
      <c r="J1223" s="116"/>
      <c r="K1223" s="116"/>
      <c r="L1223" s="116"/>
    </row>
    <row r="1224" spans="9:12" x14ac:dyDescent="0.25">
      <c r="I1224" s="116"/>
      <c r="J1224" s="116"/>
      <c r="K1224" s="116"/>
      <c r="L1224" s="116"/>
    </row>
    <row r="1225" spans="9:12" x14ac:dyDescent="0.25">
      <c r="I1225" s="116"/>
      <c r="J1225" s="116"/>
      <c r="K1225" s="116"/>
      <c r="L1225" s="116"/>
    </row>
    <row r="1226" spans="9:12" x14ac:dyDescent="0.25">
      <c r="I1226" s="116"/>
      <c r="J1226" s="116"/>
      <c r="K1226" s="116"/>
      <c r="L1226" s="116"/>
    </row>
    <row r="1227" spans="9:12" x14ac:dyDescent="0.25">
      <c r="I1227" s="116"/>
      <c r="J1227" s="116"/>
      <c r="K1227" s="116"/>
      <c r="L1227" s="116"/>
    </row>
    <row r="1228" spans="9:12" x14ac:dyDescent="0.25">
      <c r="I1228" s="116"/>
      <c r="J1228" s="116"/>
      <c r="K1228" s="116"/>
      <c r="L1228" s="116"/>
    </row>
    <row r="1229" spans="9:12" x14ac:dyDescent="0.25">
      <c r="I1229" s="116"/>
      <c r="J1229" s="116"/>
      <c r="K1229" s="116"/>
      <c r="L1229" s="116"/>
    </row>
    <row r="1230" spans="9:12" x14ac:dyDescent="0.25">
      <c r="I1230" s="116"/>
      <c r="J1230" s="116"/>
      <c r="K1230" s="116"/>
      <c r="L1230" s="116"/>
    </row>
    <row r="1231" spans="9:12" x14ac:dyDescent="0.25">
      <c r="I1231" s="116"/>
      <c r="J1231" s="116"/>
      <c r="K1231" s="116"/>
      <c r="L1231" s="116"/>
    </row>
    <row r="1232" spans="9:12" x14ac:dyDescent="0.25">
      <c r="I1232" s="116"/>
      <c r="J1232" s="116"/>
      <c r="K1232" s="116"/>
      <c r="L1232" s="116"/>
    </row>
    <row r="1233" spans="9:12" x14ac:dyDescent="0.25">
      <c r="I1233" s="116"/>
      <c r="J1233" s="116"/>
      <c r="K1233" s="116"/>
      <c r="L1233" s="116"/>
    </row>
    <row r="1234" spans="9:12" x14ac:dyDescent="0.25">
      <c r="I1234" s="116"/>
      <c r="J1234" s="116"/>
      <c r="K1234" s="116"/>
      <c r="L1234" s="116"/>
    </row>
    <row r="1235" spans="9:12" x14ac:dyDescent="0.25">
      <c r="I1235" s="116"/>
      <c r="J1235" s="116"/>
      <c r="K1235" s="116"/>
      <c r="L1235" s="116"/>
    </row>
    <row r="1236" spans="9:12" x14ac:dyDescent="0.25">
      <c r="I1236" s="116"/>
      <c r="J1236" s="116"/>
      <c r="K1236" s="116"/>
      <c r="L1236" s="116"/>
    </row>
    <row r="1237" spans="9:12" x14ac:dyDescent="0.25">
      <c r="I1237" s="116"/>
      <c r="J1237" s="116"/>
      <c r="K1237" s="116"/>
      <c r="L1237" s="116"/>
    </row>
    <row r="1238" spans="9:12" x14ac:dyDescent="0.25">
      <c r="I1238" s="116"/>
      <c r="J1238" s="116"/>
      <c r="K1238" s="116"/>
      <c r="L1238" s="116"/>
    </row>
    <row r="1239" spans="9:12" x14ac:dyDescent="0.25">
      <c r="I1239" s="116"/>
      <c r="J1239" s="116"/>
      <c r="K1239" s="116"/>
      <c r="L1239" s="116"/>
    </row>
    <row r="1240" spans="9:12" x14ac:dyDescent="0.25">
      <c r="I1240" s="116"/>
      <c r="J1240" s="116"/>
      <c r="K1240" s="116"/>
      <c r="L1240" s="116"/>
    </row>
    <row r="1241" spans="9:12" x14ac:dyDescent="0.25">
      <c r="I1241" s="116"/>
      <c r="J1241" s="116"/>
      <c r="K1241" s="116"/>
      <c r="L1241" s="116"/>
    </row>
    <row r="1242" spans="9:12" x14ac:dyDescent="0.25">
      <c r="I1242" s="116"/>
      <c r="J1242" s="116"/>
      <c r="K1242" s="116"/>
      <c r="L1242" s="116"/>
    </row>
    <row r="1243" spans="9:12" x14ac:dyDescent="0.25">
      <c r="I1243" s="116"/>
      <c r="J1243" s="116"/>
      <c r="K1243" s="116"/>
      <c r="L1243" s="116"/>
    </row>
    <row r="1244" spans="9:12" x14ac:dyDescent="0.25">
      <c r="I1244" s="116"/>
      <c r="J1244" s="116"/>
      <c r="K1244" s="116"/>
      <c r="L1244" s="116"/>
    </row>
    <row r="1245" spans="9:12" x14ac:dyDescent="0.25">
      <c r="I1245" s="116"/>
      <c r="J1245" s="116"/>
      <c r="K1245" s="116"/>
      <c r="L1245" s="116"/>
    </row>
    <row r="1246" spans="9:12" x14ac:dyDescent="0.25">
      <c r="I1246" s="116"/>
      <c r="J1246" s="116"/>
      <c r="K1246" s="116"/>
      <c r="L1246" s="116"/>
    </row>
    <row r="1247" spans="9:12" x14ac:dyDescent="0.25">
      <c r="I1247" s="116"/>
      <c r="J1247" s="116"/>
      <c r="K1247" s="116"/>
      <c r="L1247" s="116"/>
    </row>
    <row r="1248" spans="9:12" x14ac:dyDescent="0.25">
      <c r="I1248" s="116"/>
      <c r="J1248" s="116"/>
      <c r="K1248" s="116"/>
      <c r="L1248" s="116"/>
    </row>
    <row r="1249" spans="9:12" x14ac:dyDescent="0.25">
      <c r="I1249" s="116"/>
      <c r="J1249" s="116"/>
      <c r="K1249" s="116"/>
      <c r="L1249" s="116"/>
    </row>
    <row r="1250" spans="9:12" x14ac:dyDescent="0.25">
      <c r="I1250" s="116"/>
      <c r="J1250" s="116"/>
      <c r="K1250" s="116"/>
      <c r="L1250" s="116"/>
    </row>
    <row r="1251" spans="9:12" x14ac:dyDescent="0.25">
      <c r="I1251" s="116"/>
      <c r="J1251" s="116"/>
      <c r="K1251" s="116"/>
      <c r="L1251" s="116"/>
    </row>
    <row r="1252" spans="9:12" x14ac:dyDescent="0.25">
      <c r="I1252" s="116"/>
      <c r="J1252" s="116"/>
      <c r="K1252" s="116"/>
      <c r="L1252" s="116"/>
    </row>
    <row r="1253" spans="9:12" x14ac:dyDescent="0.25">
      <c r="I1253" s="116"/>
      <c r="J1253" s="116"/>
      <c r="K1253" s="116"/>
      <c r="L1253" s="116"/>
    </row>
    <row r="1254" spans="9:12" x14ac:dyDescent="0.25">
      <c r="I1254" s="116"/>
      <c r="J1254" s="116"/>
      <c r="K1254" s="116"/>
      <c r="L1254" s="116"/>
    </row>
    <row r="1255" spans="9:12" x14ac:dyDescent="0.25">
      <c r="I1255" s="116"/>
      <c r="J1255" s="116"/>
      <c r="K1255" s="116"/>
      <c r="L1255" s="116"/>
    </row>
    <row r="1256" spans="9:12" x14ac:dyDescent="0.25">
      <c r="I1256" s="116"/>
      <c r="J1256" s="116"/>
      <c r="K1256" s="116"/>
      <c r="L1256" s="116"/>
    </row>
    <row r="1257" spans="9:12" x14ac:dyDescent="0.25">
      <c r="I1257" s="116"/>
      <c r="J1257" s="116"/>
      <c r="K1257" s="116"/>
      <c r="L1257" s="116"/>
    </row>
    <row r="1258" spans="9:12" x14ac:dyDescent="0.25">
      <c r="I1258" s="116"/>
      <c r="J1258" s="116"/>
      <c r="K1258" s="116"/>
      <c r="L1258" s="116"/>
    </row>
    <row r="1259" spans="9:12" x14ac:dyDescent="0.25">
      <c r="I1259" s="116"/>
      <c r="J1259" s="116"/>
      <c r="K1259" s="116"/>
      <c r="L1259" s="116"/>
    </row>
    <row r="1260" spans="9:12" x14ac:dyDescent="0.25">
      <c r="I1260" s="116"/>
      <c r="J1260" s="116"/>
      <c r="K1260" s="116"/>
      <c r="L1260" s="116"/>
    </row>
    <row r="1261" spans="9:12" x14ac:dyDescent="0.25">
      <c r="I1261" s="116"/>
      <c r="J1261" s="116"/>
      <c r="K1261" s="116"/>
      <c r="L1261" s="116"/>
    </row>
    <row r="1262" spans="9:12" x14ac:dyDescent="0.25">
      <c r="I1262" s="116"/>
      <c r="J1262" s="116"/>
      <c r="K1262" s="116"/>
      <c r="L1262" s="116"/>
    </row>
    <row r="1263" spans="9:12" x14ac:dyDescent="0.25">
      <c r="I1263" s="116"/>
      <c r="J1263" s="116"/>
      <c r="K1263" s="116"/>
      <c r="L1263" s="116"/>
    </row>
    <row r="1264" spans="9:12" x14ac:dyDescent="0.25">
      <c r="I1264" s="116"/>
      <c r="J1264" s="116"/>
      <c r="K1264" s="116"/>
      <c r="L1264" s="116"/>
    </row>
    <row r="1265" spans="9:12" x14ac:dyDescent="0.25">
      <c r="I1265" s="116"/>
      <c r="J1265" s="116"/>
      <c r="K1265" s="116"/>
      <c r="L1265" s="116"/>
    </row>
    <row r="1266" spans="9:12" x14ac:dyDescent="0.25">
      <c r="I1266" s="116"/>
      <c r="J1266" s="116"/>
      <c r="K1266" s="116"/>
      <c r="L1266" s="116"/>
    </row>
    <row r="1267" spans="9:12" x14ac:dyDescent="0.25">
      <c r="I1267" s="116"/>
      <c r="J1267" s="116"/>
      <c r="K1267" s="116"/>
      <c r="L1267" s="116"/>
    </row>
    <row r="1268" spans="9:12" x14ac:dyDescent="0.25">
      <c r="I1268" s="116"/>
      <c r="J1268" s="116"/>
      <c r="K1268" s="116"/>
      <c r="L1268" s="116"/>
    </row>
    <row r="1269" spans="9:12" x14ac:dyDescent="0.25">
      <c r="I1269" s="116"/>
      <c r="J1269" s="116"/>
      <c r="K1269" s="116"/>
      <c r="L1269" s="116"/>
    </row>
    <row r="1270" spans="9:12" x14ac:dyDescent="0.25">
      <c r="I1270" s="116"/>
      <c r="J1270" s="116"/>
      <c r="K1270" s="116"/>
      <c r="L1270" s="116"/>
    </row>
    <row r="1271" spans="9:12" x14ac:dyDescent="0.25">
      <c r="I1271" s="116"/>
      <c r="J1271" s="116"/>
      <c r="K1271" s="116"/>
      <c r="L1271" s="116"/>
    </row>
    <row r="1272" spans="9:12" x14ac:dyDescent="0.25">
      <c r="I1272" s="116"/>
      <c r="J1272" s="116"/>
      <c r="K1272" s="116"/>
      <c r="L1272" s="116"/>
    </row>
    <row r="1273" spans="9:12" x14ac:dyDescent="0.25">
      <c r="I1273" s="116"/>
      <c r="J1273" s="116"/>
      <c r="K1273" s="116"/>
      <c r="L1273" s="116"/>
    </row>
    <row r="1274" spans="9:12" x14ac:dyDescent="0.25">
      <c r="I1274" s="116"/>
      <c r="J1274" s="116"/>
      <c r="K1274" s="116"/>
      <c r="L1274" s="116"/>
    </row>
    <row r="1275" spans="9:12" x14ac:dyDescent="0.25">
      <c r="I1275" s="116"/>
      <c r="J1275" s="116"/>
      <c r="K1275" s="116"/>
      <c r="L1275" s="116"/>
    </row>
    <row r="1276" spans="9:12" x14ac:dyDescent="0.25">
      <c r="I1276" s="116"/>
      <c r="J1276" s="116"/>
      <c r="K1276" s="116"/>
      <c r="L1276" s="116"/>
    </row>
    <row r="1277" spans="9:12" x14ac:dyDescent="0.25">
      <c r="I1277" s="116"/>
      <c r="J1277" s="116"/>
      <c r="K1277" s="116"/>
      <c r="L1277" s="116"/>
    </row>
    <row r="1278" spans="9:12" x14ac:dyDescent="0.25">
      <c r="I1278" s="116"/>
      <c r="J1278" s="116"/>
      <c r="K1278" s="116"/>
      <c r="L1278" s="116"/>
    </row>
    <row r="1279" spans="9:12" x14ac:dyDescent="0.25">
      <c r="I1279" s="116"/>
      <c r="J1279" s="116"/>
      <c r="K1279" s="116"/>
      <c r="L1279" s="116"/>
    </row>
    <row r="1280" spans="9:12" x14ac:dyDescent="0.25">
      <c r="I1280" s="116"/>
      <c r="J1280" s="116"/>
      <c r="K1280" s="116"/>
      <c r="L1280" s="116"/>
    </row>
    <row r="1281" spans="9:12" x14ac:dyDescent="0.25">
      <c r="I1281" s="116"/>
      <c r="J1281" s="116"/>
      <c r="K1281" s="116"/>
      <c r="L1281" s="116"/>
    </row>
    <row r="1282" spans="9:12" x14ac:dyDescent="0.25">
      <c r="I1282" s="116"/>
      <c r="J1282" s="116"/>
      <c r="K1282" s="116"/>
      <c r="L1282" s="116"/>
    </row>
    <row r="1283" spans="9:12" x14ac:dyDescent="0.25">
      <c r="I1283" s="116"/>
      <c r="J1283" s="116"/>
      <c r="K1283" s="116"/>
      <c r="L1283" s="116"/>
    </row>
    <row r="1284" spans="9:12" x14ac:dyDescent="0.25">
      <c r="I1284" s="116"/>
      <c r="J1284" s="116"/>
      <c r="K1284" s="116"/>
      <c r="L1284" s="116"/>
    </row>
    <row r="1285" spans="9:12" x14ac:dyDescent="0.25">
      <c r="I1285" s="116"/>
      <c r="J1285" s="116"/>
      <c r="K1285" s="116"/>
      <c r="L1285" s="116"/>
    </row>
    <row r="1286" spans="9:12" x14ac:dyDescent="0.25">
      <c r="I1286" s="116"/>
      <c r="J1286" s="116"/>
      <c r="K1286" s="116"/>
      <c r="L1286" s="116"/>
    </row>
    <row r="1287" spans="9:12" x14ac:dyDescent="0.25">
      <c r="I1287" s="116"/>
      <c r="J1287" s="116"/>
      <c r="K1287" s="116"/>
      <c r="L1287" s="116"/>
    </row>
    <row r="1288" spans="9:12" x14ac:dyDescent="0.25">
      <c r="I1288" s="116"/>
      <c r="J1288" s="116"/>
      <c r="K1288" s="116"/>
      <c r="L1288" s="116"/>
    </row>
    <row r="1289" spans="9:12" x14ac:dyDescent="0.25">
      <c r="I1289" s="116"/>
      <c r="J1289" s="116"/>
      <c r="K1289" s="116"/>
      <c r="L1289" s="116"/>
    </row>
    <row r="1290" spans="9:12" x14ac:dyDescent="0.25">
      <c r="I1290" s="116"/>
      <c r="J1290" s="116"/>
      <c r="K1290" s="116"/>
      <c r="L1290" s="116"/>
    </row>
    <row r="1291" spans="9:12" x14ac:dyDescent="0.25">
      <c r="I1291" s="116"/>
      <c r="J1291" s="116"/>
      <c r="K1291" s="116"/>
      <c r="L1291" s="116"/>
    </row>
    <row r="1292" spans="9:12" x14ac:dyDescent="0.25">
      <c r="I1292" s="116"/>
      <c r="J1292" s="116"/>
      <c r="K1292" s="116"/>
      <c r="L1292" s="116"/>
    </row>
    <row r="1293" spans="9:12" x14ac:dyDescent="0.25">
      <c r="I1293" s="116"/>
      <c r="J1293" s="116"/>
      <c r="K1293" s="116"/>
      <c r="L1293" s="116"/>
    </row>
    <row r="1294" spans="9:12" x14ac:dyDescent="0.25">
      <c r="I1294" s="116"/>
      <c r="J1294" s="116"/>
      <c r="K1294" s="116"/>
      <c r="L1294" s="116"/>
    </row>
    <row r="1295" spans="9:12" x14ac:dyDescent="0.25">
      <c r="I1295" s="116"/>
      <c r="J1295" s="116"/>
      <c r="K1295" s="116"/>
      <c r="L1295" s="116"/>
    </row>
    <row r="1296" spans="9:12" x14ac:dyDescent="0.25">
      <c r="I1296" s="116"/>
      <c r="J1296" s="116"/>
      <c r="K1296" s="116"/>
      <c r="L1296" s="116"/>
    </row>
    <row r="1297" spans="9:12" x14ac:dyDescent="0.25">
      <c r="I1297" s="116"/>
      <c r="J1297" s="116"/>
      <c r="K1297" s="116"/>
      <c r="L1297" s="116"/>
    </row>
    <row r="1298" spans="9:12" x14ac:dyDescent="0.25">
      <c r="I1298" s="116"/>
      <c r="J1298" s="116"/>
      <c r="K1298" s="116"/>
      <c r="L1298" s="116"/>
    </row>
    <row r="1299" spans="9:12" x14ac:dyDescent="0.25">
      <c r="I1299" s="116"/>
      <c r="J1299" s="116"/>
      <c r="K1299" s="116"/>
      <c r="L1299" s="116"/>
    </row>
    <row r="1300" spans="9:12" x14ac:dyDescent="0.25">
      <c r="I1300" s="116"/>
      <c r="J1300" s="116"/>
      <c r="K1300" s="116"/>
      <c r="L1300" s="116"/>
    </row>
    <row r="1301" spans="9:12" x14ac:dyDescent="0.25">
      <c r="I1301" s="116"/>
      <c r="J1301" s="116"/>
      <c r="K1301" s="116"/>
      <c r="L1301" s="116"/>
    </row>
    <row r="1302" spans="9:12" x14ac:dyDescent="0.25">
      <c r="I1302" s="116"/>
      <c r="J1302" s="116"/>
      <c r="K1302" s="116"/>
      <c r="L1302" s="116"/>
    </row>
    <row r="1303" spans="9:12" x14ac:dyDescent="0.25">
      <c r="I1303" s="116"/>
      <c r="J1303" s="116"/>
      <c r="K1303" s="116"/>
      <c r="L1303" s="116"/>
    </row>
    <row r="1304" spans="9:12" x14ac:dyDescent="0.25">
      <c r="I1304" s="116"/>
      <c r="J1304" s="116"/>
      <c r="K1304" s="116"/>
      <c r="L1304" s="116"/>
    </row>
    <row r="1305" spans="9:12" x14ac:dyDescent="0.25">
      <c r="I1305" s="116"/>
      <c r="J1305" s="116"/>
      <c r="K1305" s="116"/>
      <c r="L1305" s="116"/>
    </row>
    <row r="1306" spans="9:12" x14ac:dyDescent="0.25">
      <c r="I1306" s="116"/>
      <c r="J1306" s="116"/>
      <c r="K1306" s="116"/>
      <c r="L1306" s="116"/>
    </row>
    <row r="1307" spans="9:12" x14ac:dyDescent="0.25">
      <c r="I1307" s="116"/>
      <c r="J1307" s="116"/>
      <c r="K1307" s="116"/>
      <c r="L1307" s="116"/>
    </row>
    <row r="1308" spans="9:12" x14ac:dyDescent="0.25">
      <c r="I1308" s="116"/>
      <c r="J1308" s="116"/>
      <c r="K1308" s="116"/>
      <c r="L1308" s="116"/>
    </row>
    <row r="1309" spans="9:12" x14ac:dyDescent="0.25">
      <c r="I1309" s="116"/>
      <c r="J1309" s="116"/>
      <c r="K1309" s="116"/>
      <c r="L1309" s="116"/>
    </row>
    <row r="1310" spans="9:12" x14ac:dyDescent="0.25">
      <c r="I1310" s="116"/>
      <c r="J1310" s="116"/>
      <c r="K1310" s="116"/>
      <c r="L1310" s="116"/>
    </row>
    <row r="1311" spans="9:12" x14ac:dyDescent="0.25">
      <c r="I1311" s="116"/>
      <c r="J1311" s="116"/>
      <c r="K1311" s="116"/>
      <c r="L1311" s="116"/>
    </row>
    <row r="1312" spans="9:12" x14ac:dyDescent="0.25">
      <c r="I1312" s="116"/>
      <c r="J1312" s="116"/>
      <c r="K1312" s="116"/>
      <c r="L1312" s="116"/>
    </row>
    <row r="1313" spans="9:12" x14ac:dyDescent="0.25">
      <c r="I1313" s="116"/>
      <c r="J1313" s="116"/>
      <c r="K1313" s="116"/>
      <c r="L1313" s="116"/>
    </row>
    <row r="1314" spans="9:12" x14ac:dyDescent="0.25">
      <c r="I1314" s="116"/>
      <c r="J1314" s="116"/>
      <c r="K1314" s="116"/>
      <c r="L1314" s="116"/>
    </row>
    <row r="1315" spans="9:12" x14ac:dyDescent="0.25">
      <c r="I1315" s="116"/>
      <c r="J1315" s="116"/>
      <c r="K1315" s="116"/>
      <c r="L1315" s="116"/>
    </row>
    <row r="1316" spans="9:12" x14ac:dyDescent="0.25">
      <c r="I1316" s="116"/>
      <c r="J1316" s="116"/>
      <c r="K1316" s="116"/>
      <c r="L1316" s="116"/>
    </row>
    <row r="1317" spans="9:12" x14ac:dyDescent="0.25">
      <c r="I1317" s="116"/>
      <c r="J1317" s="116"/>
      <c r="K1317" s="116"/>
      <c r="L1317" s="116"/>
    </row>
    <row r="1318" spans="9:12" x14ac:dyDescent="0.25">
      <c r="I1318" s="116"/>
      <c r="J1318" s="116"/>
      <c r="K1318" s="116"/>
      <c r="L1318" s="116"/>
    </row>
    <row r="1319" spans="9:12" x14ac:dyDescent="0.25">
      <c r="I1319" s="116"/>
      <c r="J1319" s="116"/>
      <c r="K1319" s="116"/>
      <c r="L1319" s="116"/>
    </row>
    <row r="1320" spans="9:12" x14ac:dyDescent="0.25">
      <c r="I1320" s="116"/>
      <c r="J1320" s="116"/>
      <c r="K1320" s="116"/>
      <c r="L1320" s="116"/>
    </row>
    <row r="1321" spans="9:12" x14ac:dyDescent="0.25">
      <c r="I1321" s="116"/>
      <c r="J1321" s="116"/>
      <c r="K1321" s="116"/>
      <c r="L1321" s="116"/>
    </row>
    <row r="1322" spans="9:12" x14ac:dyDescent="0.25">
      <c r="I1322" s="116"/>
      <c r="J1322" s="116"/>
      <c r="K1322" s="116"/>
      <c r="L1322" s="116"/>
    </row>
    <row r="1323" spans="9:12" x14ac:dyDescent="0.25">
      <c r="I1323" s="116"/>
      <c r="J1323" s="116"/>
      <c r="K1323" s="116"/>
      <c r="L1323" s="116"/>
    </row>
    <row r="1324" spans="9:12" x14ac:dyDescent="0.25">
      <c r="I1324" s="116"/>
      <c r="J1324" s="116"/>
      <c r="K1324" s="116"/>
      <c r="L1324" s="116"/>
    </row>
    <row r="1325" spans="9:12" x14ac:dyDescent="0.25">
      <c r="I1325" s="116"/>
      <c r="J1325" s="116"/>
      <c r="K1325" s="116"/>
      <c r="L1325" s="116"/>
    </row>
    <row r="1326" spans="9:12" x14ac:dyDescent="0.25">
      <c r="I1326" s="116"/>
      <c r="J1326" s="116"/>
      <c r="K1326" s="116"/>
      <c r="L1326" s="116"/>
    </row>
    <row r="1327" spans="9:12" x14ac:dyDescent="0.25">
      <c r="I1327" s="116"/>
      <c r="J1327" s="116"/>
      <c r="K1327" s="116"/>
      <c r="L1327" s="116"/>
    </row>
    <row r="1328" spans="9:12" x14ac:dyDescent="0.25">
      <c r="I1328" s="116"/>
      <c r="J1328" s="116"/>
      <c r="K1328" s="116"/>
      <c r="L1328" s="116"/>
    </row>
    <row r="1329" spans="9:12" x14ac:dyDescent="0.25">
      <c r="I1329" s="116"/>
      <c r="J1329" s="116"/>
      <c r="K1329" s="116"/>
      <c r="L1329" s="116"/>
    </row>
    <row r="1330" spans="9:12" x14ac:dyDescent="0.25">
      <c r="I1330" s="116"/>
      <c r="J1330" s="116"/>
      <c r="K1330" s="116"/>
      <c r="L1330" s="116"/>
    </row>
    <row r="1331" spans="9:12" x14ac:dyDescent="0.25">
      <c r="I1331" s="116"/>
      <c r="J1331" s="116"/>
      <c r="K1331" s="116"/>
      <c r="L1331" s="116"/>
    </row>
    <row r="1332" spans="9:12" x14ac:dyDescent="0.25">
      <c r="I1332" s="116"/>
      <c r="J1332" s="116"/>
      <c r="K1332" s="116"/>
      <c r="L1332" s="116"/>
    </row>
    <row r="1333" spans="9:12" x14ac:dyDescent="0.25">
      <c r="I1333" s="116"/>
      <c r="J1333" s="116"/>
      <c r="K1333" s="116"/>
      <c r="L1333" s="116"/>
    </row>
    <row r="1334" spans="9:12" x14ac:dyDescent="0.25">
      <c r="I1334" s="116"/>
      <c r="J1334" s="116"/>
      <c r="K1334" s="116"/>
      <c r="L1334" s="116"/>
    </row>
    <row r="1335" spans="9:12" x14ac:dyDescent="0.25">
      <c r="I1335" s="116"/>
      <c r="J1335" s="116"/>
      <c r="K1335" s="116"/>
      <c r="L1335" s="116"/>
    </row>
    <row r="1336" spans="9:12" x14ac:dyDescent="0.25">
      <c r="I1336" s="116"/>
      <c r="J1336" s="116"/>
      <c r="K1336" s="116"/>
      <c r="L1336" s="116"/>
    </row>
    <row r="1337" spans="9:12" x14ac:dyDescent="0.25">
      <c r="I1337" s="116"/>
      <c r="J1337" s="116"/>
      <c r="K1337" s="116"/>
      <c r="L1337" s="116"/>
    </row>
    <row r="1338" spans="9:12" x14ac:dyDescent="0.25">
      <c r="I1338" s="116"/>
      <c r="J1338" s="116"/>
      <c r="K1338" s="116"/>
      <c r="L1338" s="116"/>
    </row>
    <row r="1339" spans="9:12" x14ac:dyDescent="0.25">
      <c r="I1339" s="116"/>
      <c r="J1339" s="116"/>
      <c r="K1339" s="116"/>
      <c r="L1339" s="116"/>
    </row>
    <row r="1340" spans="9:12" x14ac:dyDescent="0.25">
      <c r="I1340" s="116"/>
      <c r="J1340" s="116"/>
      <c r="K1340" s="116"/>
      <c r="L1340" s="116"/>
    </row>
    <row r="1341" spans="9:12" x14ac:dyDescent="0.25">
      <c r="I1341" s="116"/>
      <c r="J1341" s="116"/>
      <c r="K1341" s="116"/>
      <c r="L1341" s="116"/>
    </row>
    <row r="1342" spans="9:12" x14ac:dyDescent="0.25">
      <c r="I1342" s="116"/>
      <c r="J1342" s="116"/>
      <c r="K1342" s="116"/>
      <c r="L1342" s="116"/>
    </row>
    <row r="1343" spans="9:12" x14ac:dyDescent="0.25">
      <c r="I1343" s="116"/>
      <c r="J1343" s="116"/>
      <c r="K1343" s="116"/>
      <c r="L1343" s="116"/>
    </row>
    <row r="1344" spans="9:12" x14ac:dyDescent="0.25">
      <c r="I1344" s="116"/>
      <c r="J1344" s="116"/>
      <c r="K1344" s="116"/>
      <c r="L1344" s="116"/>
    </row>
    <row r="1345" spans="9:12" x14ac:dyDescent="0.25">
      <c r="I1345" s="116"/>
      <c r="J1345" s="116"/>
      <c r="K1345" s="116"/>
      <c r="L1345" s="116"/>
    </row>
    <row r="1346" spans="9:12" x14ac:dyDescent="0.25">
      <c r="I1346" s="116"/>
      <c r="J1346" s="116"/>
      <c r="K1346" s="116"/>
      <c r="L1346" s="116"/>
    </row>
    <row r="1347" spans="9:12" x14ac:dyDescent="0.25">
      <c r="I1347" s="116"/>
      <c r="J1347" s="116"/>
      <c r="K1347" s="116"/>
      <c r="L1347" s="116"/>
    </row>
    <row r="1348" spans="9:12" x14ac:dyDescent="0.25">
      <c r="I1348" s="116"/>
      <c r="J1348" s="116"/>
      <c r="K1348" s="116"/>
      <c r="L1348" s="116"/>
    </row>
    <row r="1349" spans="9:12" x14ac:dyDescent="0.25">
      <c r="I1349" s="116"/>
      <c r="J1349" s="116"/>
      <c r="K1349" s="116"/>
      <c r="L1349" s="116"/>
    </row>
    <row r="1350" spans="9:12" x14ac:dyDescent="0.25">
      <c r="I1350" s="116"/>
      <c r="J1350" s="116"/>
      <c r="K1350" s="116"/>
      <c r="L1350" s="116"/>
    </row>
    <row r="1351" spans="9:12" x14ac:dyDescent="0.25">
      <c r="I1351" s="116"/>
      <c r="J1351" s="116"/>
      <c r="K1351" s="116"/>
      <c r="L1351" s="116"/>
    </row>
    <row r="1352" spans="9:12" x14ac:dyDescent="0.25">
      <c r="I1352" s="116"/>
      <c r="J1352" s="116"/>
      <c r="K1352" s="116"/>
      <c r="L1352" s="116"/>
    </row>
    <row r="1353" spans="9:12" x14ac:dyDescent="0.25">
      <c r="I1353" s="116"/>
      <c r="J1353" s="116"/>
      <c r="K1353" s="116"/>
      <c r="L1353" s="116"/>
    </row>
    <row r="1354" spans="9:12" x14ac:dyDescent="0.25">
      <c r="I1354" s="116"/>
      <c r="J1354" s="116"/>
      <c r="K1354" s="116"/>
      <c r="L1354" s="116"/>
    </row>
    <row r="1355" spans="9:12" x14ac:dyDescent="0.25">
      <c r="I1355" s="116"/>
      <c r="J1355" s="116"/>
      <c r="K1355" s="116"/>
      <c r="L1355" s="116"/>
    </row>
    <row r="1356" spans="9:12" x14ac:dyDescent="0.25">
      <c r="I1356" s="116"/>
      <c r="J1356" s="116"/>
      <c r="K1356" s="116"/>
      <c r="L1356" s="116"/>
    </row>
    <row r="1357" spans="9:12" x14ac:dyDescent="0.25">
      <c r="I1357" s="116"/>
      <c r="J1357" s="116"/>
      <c r="K1357" s="116"/>
      <c r="L1357" s="116"/>
    </row>
    <row r="1358" spans="9:12" x14ac:dyDescent="0.25">
      <c r="I1358" s="116"/>
      <c r="J1358" s="116"/>
      <c r="K1358" s="116"/>
      <c r="L1358" s="116"/>
    </row>
    <row r="1359" spans="9:12" x14ac:dyDescent="0.25">
      <c r="I1359" s="116"/>
      <c r="J1359" s="116"/>
      <c r="K1359" s="116"/>
      <c r="L1359" s="116"/>
    </row>
    <row r="1360" spans="9:12" x14ac:dyDescent="0.25">
      <c r="I1360" s="116"/>
      <c r="J1360" s="116"/>
      <c r="K1360" s="116"/>
      <c r="L1360" s="116"/>
    </row>
    <row r="1361" spans="9:12" x14ac:dyDescent="0.25">
      <c r="I1361" s="116"/>
      <c r="J1361" s="116"/>
      <c r="K1361" s="116"/>
      <c r="L1361" s="116"/>
    </row>
    <row r="1362" spans="9:12" x14ac:dyDescent="0.25">
      <c r="I1362" s="116"/>
      <c r="J1362" s="116"/>
      <c r="K1362" s="116"/>
      <c r="L1362" s="116"/>
    </row>
    <row r="1363" spans="9:12" x14ac:dyDescent="0.25">
      <c r="I1363" s="116"/>
      <c r="J1363" s="116"/>
      <c r="K1363" s="116"/>
      <c r="L1363" s="116"/>
    </row>
    <row r="1364" spans="9:12" x14ac:dyDescent="0.25">
      <c r="I1364" s="116"/>
      <c r="J1364" s="116"/>
      <c r="K1364" s="116"/>
      <c r="L1364" s="116"/>
    </row>
    <row r="1365" spans="9:12" x14ac:dyDescent="0.25">
      <c r="I1365" s="116"/>
      <c r="J1365" s="116"/>
      <c r="K1365" s="116"/>
      <c r="L1365" s="116"/>
    </row>
    <row r="1366" spans="9:12" x14ac:dyDescent="0.25">
      <c r="I1366" s="116"/>
      <c r="J1366" s="116"/>
      <c r="K1366" s="116"/>
      <c r="L1366" s="116"/>
    </row>
    <row r="1367" spans="9:12" x14ac:dyDescent="0.25">
      <c r="I1367" s="116"/>
      <c r="J1367" s="116"/>
      <c r="K1367" s="116"/>
      <c r="L1367" s="116"/>
    </row>
    <row r="1368" spans="9:12" x14ac:dyDescent="0.25">
      <c r="I1368" s="116"/>
      <c r="J1368" s="116"/>
      <c r="K1368" s="116"/>
      <c r="L1368" s="116"/>
    </row>
    <row r="1369" spans="9:12" x14ac:dyDescent="0.25">
      <c r="I1369" s="116"/>
      <c r="J1369" s="116"/>
      <c r="K1369" s="116"/>
      <c r="L1369" s="116"/>
    </row>
    <row r="1370" spans="9:12" x14ac:dyDescent="0.25">
      <c r="I1370" s="116"/>
      <c r="J1370" s="116"/>
      <c r="K1370" s="116"/>
      <c r="L1370" s="116"/>
    </row>
    <row r="1371" spans="9:12" x14ac:dyDescent="0.25">
      <c r="I1371" s="116"/>
      <c r="J1371" s="116"/>
      <c r="K1371" s="116"/>
      <c r="L1371" s="116"/>
    </row>
    <row r="1372" spans="9:12" x14ac:dyDescent="0.25">
      <c r="I1372" s="116"/>
      <c r="J1372" s="116"/>
      <c r="K1372" s="116"/>
      <c r="L1372" s="116"/>
    </row>
    <row r="1373" spans="9:12" x14ac:dyDescent="0.25">
      <c r="I1373" s="116"/>
      <c r="J1373" s="116"/>
      <c r="K1373" s="116"/>
      <c r="L1373" s="116"/>
    </row>
    <row r="1374" spans="9:12" x14ac:dyDescent="0.25">
      <c r="I1374" s="116"/>
      <c r="J1374" s="116"/>
      <c r="K1374" s="116"/>
      <c r="L1374" s="116"/>
    </row>
    <row r="1375" spans="9:12" x14ac:dyDescent="0.25">
      <c r="I1375" s="116"/>
      <c r="J1375" s="116"/>
      <c r="K1375" s="116"/>
      <c r="L1375" s="116"/>
    </row>
    <row r="1376" spans="9:12" x14ac:dyDescent="0.25">
      <c r="I1376" s="116"/>
      <c r="J1376" s="116"/>
      <c r="K1376" s="116"/>
      <c r="L1376" s="116"/>
    </row>
    <row r="1377" spans="9:12" x14ac:dyDescent="0.25">
      <c r="I1377" s="116"/>
      <c r="J1377" s="116"/>
      <c r="K1377" s="116"/>
      <c r="L1377" s="116"/>
    </row>
    <row r="1378" spans="9:12" x14ac:dyDescent="0.25">
      <c r="I1378" s="116"/>
      <c r="J1378" s="116"/>
      <c r="K1378" s="116"/>
      <c r="L1378" s="116"/>
    </row>
    <row r="1379" spans="9:12" x14ac:dyDescent="0.25">
      <c r="I1379" s="116"/>
      <c r="J1379" s="116"/>
      <c r="K1379" s="116"/>
      <c r="L1379" s="116"/>
    </row>
    <row r="1380" spans="9:12" x14ac:dyDescent="0.25">
      <c r="I1380" s="116"/>
      <c r="J1380" s="116"/>
      <c r="K1380" s="116"/>
      <c r="L1380" s="116"/>
    </row>
    <row r="1381" spans="9:12" x14ac:dyDescent="0.25">
      <c r="I1381" s="116"/>
      <c r="J1381" s="116"/>
      <c r="K1381" s="116"/>
      <c r="L1381" s="116"/>
    </row>
    <row r="1382" spans="9:12" x14ac:dyDescent="0.25">
      <c r="I1382" s="116"/>
      <c r="J1382" s="116"/>
      <c r="K1382" s="116"/>
      <c r="L1382" s="116"/>
    </row>
    <row r="1383" spans="9:12" x14ac:dyDescent="0.25">
      <c r="I1383" s="116"/>
      <c r="J1383" s="116"/>
      <c r="K1383" s="116"/>
      <c r="L1383" s="116"/>
    </row>
    <row r="1384" spans="9:12" x14ac:dyDescent="0.25">
      <c r="I1384" s="116"/>
      <c r="J1384" s="116"/>
      <c r="K1384" s="116"/>
      <c r="L1384" s="116"/>
    </row>
    <row r="1385" spans="9:12" x14ac:dyDescent="0.25">
      <c r="I1385" s="116"/>
      <c r="J1385" s="116"/>
      <c r="K1385" s="116"/>
      <c r="L1385" s="116"/>
    </row>
    <row r="1386" spans="9:12" x14ac:dyDescent="0.25">
      <c r="I1386" s="116"/>
      <c r="J1386" s="116"/>
      <c r="K1386" s="116"/>
      <c r="L1386" s="116"/>
    </row>
    <row r="1387" spans="9:12" x14ac:dyDescent="0.25">
      <c r="I1387" s="116"/>
      <c r="J1387" s="116"/>
      <c r="K1387" s="116"/>
      <c r="L1387" s="116"/>
    </row>
    <row r="1388" spans="9:12" x14ac:dyDescent="0.25">
      <c r="I1388" s="116"/>
      <c r="J1388" s="116"/>
      <c r="K1388" s="116"/>
      <c r="L1388" s="116"/>
    </row>
    <row r="1389" spans="9:12" x14ac:dyDescent="0.25">
      <c r="I1389" s="116"/>
      <c r="J1389" s="116"/>
      <c r="K1389" s="116"/>
      <c r="L1389" s="116"/>
    </row>
    <row r="1390" spans="9:12" x14ac:dyDescent="0.25">
      <c r="I1390" s="116"/>
      <c r="J1390" s="116"/>
      <c r="K1390" s="116"/>
      <c r="L1390" s="116"/>
    </row>
    <row r="1391" spans="9:12" x14ac:dyDescent="0.25">
      <c r="I1391" s="116"/>
      <c r="J1391" s="116"/>
      <c r="K1391" s="116"/>
      <c r="L1391" s="116"/>
    </row>
    <row r="1392" spans="9:12" x14ac:dyDescent="0.25">
      <c r="I1392" s="116"/>
      <c r="J1392" s="116"/>
      <c r="K1392" s="116"/>
      <c r="L1392" s="116"/>
    </row>
    <row r="1393" spans="9:12" x14ac:dyDescent="0.25">
      <c r="I1393" s="116"/>
      <c r="J1393" s="116"/>
      <c r="K1393" s="116"/>
      <c r="L1393" s="116"/>
    </row>
    <row r="1394" spans="9:12" x14ac:dyDescent="0.25">
      <c r="I1394" s="116"/>
      <c r="J1394" s="116"/>
      <c r="K1394" s="116"/>
      <c r="L1394" s="116"/>
    </row>
    <row r="1395" spans="9:12" x14ac:dyDescent="0.25">
      <c r="I1395" s="116"/>
      <c r="J1395" s="116"/>
      <c r="K1395" s="116"/>
      <c r="L1395" s="116"/>
    </row>
    <row r="1396" spans="9:12" x14ac:dyDescent="0.25">
      <c r="I1396" s="116"/>
      <c r="J1396" s="116"/>
      <c r="K1396" s="116"/>
      <c r="L1396" s="116"/>
    </row>
    <row r="1397" spans="9:12" x14ac:dyDescent="0.25">
      <c r="I1397" s="116"/>
      <c r="J1397" s="116"/>
      <c r="K1397" s="116"/>
      <c r="L1397" s="116"/>
    </row>
    <row r="1398" spans="9:12" x14ac:dyDescent="0.25">
      <c r="I1398" s="116"/>
      <c r="J1398" s="116"/>
      <c r="K1398" s="116"/>
      <c r="L1398" s="116"/>
    </row>
    <row r="1399" spans="9:12" x14ac:dyDescent="0.25">
      <c r="I1399" s="116"/>
      <c r="J1399" s="116"/>
      <c r="K1399" s="116"/>
      <c r="L1399" s="116"/>
    </row>
    <row r="1400" spans="9:12" x14ac:dyDescent="0.25">
      <c r="I1400" s="116"/>
      <c r="J1400" s="116"/>
      <c r="K1400" s="116"/>
      <c r="L1400" s="116"/>
    </row>
    <row r="1401" spans="9:12" x14ac:dyDescent="0.25">
      <c r="I1401" s="116"/>
      <c r="J1401" s="116"/>
      <c r="K1401" s="116"/>
      <c r="L1401" s="116"/>
    </row>
    <row r="1402" spans="9:12" x14ac:dyDescent="0.25">
      <c r="I1402" s="116"/>
      <c r="J1402" s="116"/>
      <c r="K1402" s="116"/>
      <c r="L1402" s="116"/>
    </row>
    <row r="1403" spans="9:12" x14ac:dyDescent="0.25">
      <c r="I1403" s="116"/>
      <c r="J1403" s="116"/>
      <c r="K1403" s="116"/>
      <c r="L1403" s="116"/>
    </row>
    <row r="1404" spans="9:12" x14ac:dyDescent="0.25">
      <c r="I1404" s="116"/>
      <c r="J1404" s="116"/>
      <c r="K1404" s="116"/>
      <c r="L1404" s="116"/>
    </row>
    <row r="1405" spans="9:12" x14ac:dyDescent="0.25">
      <c r="I1405" s="116"/>
      <c r="J1405" s="116"/>
      <c r="K1405" s="116"/>
      <c r="L1405" s="116"/>
    </row>
    <row r="1406" spans="9:12" x14ac:dyDescent="0.25">
      <c r="I1406" s="116"/>
      <c r="J1406" s="116"/>
      <c r="K1406" s="116"/>
      <c r="L1406" s="116"/>
    </row>
    <row r="1407" spans="9:12" x14ac:dyDescent="0.25">
      <c r="I1407" s="116"/>
      <c r="J1407" s="116"/>
      <c r="K1407" s="116"/>
      <c r="L1407" s="116"/>
    </row>
    <row r="1408" spans="9:12" x14ac:dyDescent="0.25">
      <c r="I1408" s="116"/>
      <c r="J1408" s="116"/>
      <c r="K1408" s="116"/>
      <c r="L1408" s="116"/>
    </row>
    <row r="1409" spans="9:12" x14ac:dyDescent="0.25">
      <c r="I1409" s="116"/>
      <c r="J1409" s="116"/>
      <c r="K1409" s="116"/>
      <c r="L1409" s="116"/>
    </row>
    <row r="1410" spans="9:12" x14ac:dyDescent="0.25">
      <c r="I1410" s="116"/>
      <c r="J1410" s="116"/>
      <c r="K1410" s="116"/>
      <c r="L1410" s="116"/>
    </row>
    <row r="1411" spans="9:12" x14ac:dyDescent="0.25">
      <c r="I1411" s="116"/>
      <c r="J1411" s="116"/>
      <c r="K1411" s="116"/>
      <c r="L1411" s="116"/>
    </row>
    <row r="1412" spans="9:12" x14ac:dyDescent="0.25">
      <c r="I1412" s="116"/>
      <c r="J1412" s="116"/>
      <c r="K1412" s="116"/>
      <c r="L1412" s="116"/>
    </row>
    <row r="1413" spans="9:12" x14ac:dyDescent="0.25">
      <c r="I1413" s="116"/>
      <c r="J1413" s="116"/>
      <c r="K1413" s="116"/>
      <c r="L1413" s="116"/>
    </row>
    <row r="1414" spans="9:12" x14ac:dyDescent="0.25">
      <c r="I1414" s="116"/>
      <c r="J1414" s="116"/>
      <c r="K1414" s="116"/>
      <c r="L1414" s="116"/>
    </row>
    <row r="1415" spans="9:12" x14ac:dyDescent="0.25">
      <c r="I1415" s="116"/>
      <c r="J1415" s="116"/>
      <c r="K1415" s="116"/>
      <c r="L1415" s="116"/>
    </row>
    <row r="1416" spans="9:12" x14ac:dyDescent="0.25">
      <c r="I1416" s="116"/>
      <c r="J1416" s="116"/>
      <c r="K1416" s="116"/>
      <c r="L1416" s="116"/>
    </row>
    <row r="1417" spans="9:12" x14ac:dyDescent="0.25">
      <c r="I1417" s="116"/>
      <c r="J1417" s="116"/>
      <c r="K1417" s="116"/>
      <c r="L1417" s="116"/>
    </row>
    <row r="1418" spans="9:12" x14ac:dyDescent="0.25">
      <c r="I1418" s="116"/>
      <c r="J1418" s="116"/>
      <c r="K1418" s="116"/>
      <c r="L1418" s="116"/>
    </row>
    <row r="1419" spans="9:12" x14ac:dyDescent="0.25">
      <c r="I1419" s="116"/>
      <c r="J1419" s="116"/>
      <c r="K1419" s="116"/>
      <c r="L1419" s="116"/>
    </row>
    <row r="1420" spans="9:12" x14ac:dyDescent="0.25">
      <c r="I1420" s="116"/>
      <c r="J1420" s="116"/>
      <c r="K1420" s="116"/>
      <c r="L1420" s="116"/>
    </row>
    <row r="1421" spans="9:12" x14ac:dyDescent="0.25">
      <c r="I1421" s="116"/>
      <c r="J1421" s="116"/>
      <c r="K1421" s="116"/>
      <c r="L1421" s="116"/>
    </row>
    <row r="1422" spans="9:12" x14ac:dyDescent="0.25">
      <c r="I1422" s="116"/>
      <c r="J1422" s="116"/>
      <c r="K1422" s="116"/>
      <c r="L1422" s="116"/>
    </row>
    <row r="1423" spans="9:12" x14ac:dyDescent="0.25">
      <c r="I1423" s="116"/>
      <c r="J1423" s="116"/>
      <c r="K1423" s="116"/>
      <c r="L1423" s="116"/>
    </row>
    <row r="1424" spans="9:12" x14ac:dyDescent="0.25">
      <c r="I1424" s="116"/>
      <c r="J1424" s="116"/>
      <c r="K1424" s="116"/>
      <c r="L1424" s="116"/>
    </row>
    <row r="1425" spans="9:12" x14ac:dyDescent="0.25">
      <c r="I1425" s="116"/>
      <c r="J1425" s="116"/>
      <c r="K1425" s="116"/>
      <c r="L1425" s="116"/>
    </row>
    <row r="1426" spans="9:12" x14ac:dyDescent="0.25">
      <c r="I1426" s="116"/>
      <c r="J1426" s="116"/>
      <c r="K1426" s="116"/>
      <c r="L1426" s="116"/>
    </row>
    <row r="1427" spans="9:12" x14ac:dyDescent="0.25">
      <c r="I1427" s="116"/>
      <c r="J1427" s="116"/>
      <c r="K1427" s="116"/>
      <c r="L1427" s="116"/>
    </row>
    <row r="1428" spans="9:12" x14ac:dyDescent="0.25">
      <c r="I1428" s="116"/>
      <c r="J1428" s="116"/>
      <c r="K1428" s="116"/>
      <c r="L1428" s="116"/>
    </row>
    <row r="1429" spans="9:12" x14ac:dyDescent="0.25">
      <c r="I1429" s="116"/>
      <c r="J1429" s="116"/>
      <c r="K1429" s="116"/>
      <c r="L1429" s="116"/>
    </row>
    <row r="1430" spans="9:12" x14ac:dyDescent="0.25">
      <c r="I1430" s="116"/>
      <c r="J1430" s="116"/>
      <c r="K1430" s="116"/>
      <c r="L1430" s="116"/>
    </row>
    <row r="1431" spans="9:12" x14ac:dyDescent="0.25">
      <c r="I1431" s="116"/>
      <c r="J1431" s="116"/>
      <c r="K1431" s="116"/>
      <c r="L1431" s="116"/>
    </row>
    <row r="1432" spans="9:12" x14ac:dyDescent="0.25">
      <c r="I1432" s="116"/>
      <c r="J1432" s="116"/>
      <c r="K1432" s="116"/>
      <c r="L1432" s="116"/>
    </row>
    <row r="1433" spans="9:12" x14ac:dyDescent="0.25">
      <c r="I1433" s="116"/>
      <c r="J1433" s="116"/>
      <c r="K1433" s="116"/>
      <c r="L1433" s="116"/>
    </row>
    <row r="1434" spans="9:12" x14ac:dyDescent="0.25">
      <c r="I1434" s="116"/>
      <c r="J1434" s="116"/>
      <c r="K1434" s="116"/>
      <c r="L1434" s="116"/>
    </row>
    <row r="1435" spans="9:12" x14ac:dyDescent="0.25">
      <c r="I1435" s="116"/>
      <c r="J1435" s="116"/>
      <c r="K1435" s="116"/>
      <c r="L1435" s="116"/>
    </row>
    <row r="1436" spans="9:12" x14ac:dyDescent="0.25">
      <c r="I1436" s="116"/>
      <c r="J1436" s="116"/>
      <c r="K1436" s="116"/>
      <c r="L1436" s="116"/>
    </row>
    <row r="1437" spans="9:12" x14ac:dyDescent="0.25">
      <c r="I1437" s="116"/>
      <c r="J1437" s="116"/>
      <c r="K1437" s="116"/>
      <c r="L1437" s="116"/>
    </row>
    <row r="1438" spans="9:12" x14ac:dyDescent="0.25">
      <c r="I1438" s="116"/>
      <c r="J1438" s="116"/>
      <c r="K1438" s="116"/>
      <c r="L1438" s="116"/>
    </row>
    <row r="1439" spans="9:12" x14ac:dyDescent="0.25">
      <c r="I1439" s="116"/>
      <c r="J1439" s="116"/>
      <c r="K1439" s="116"/>
      <c r="L1439" s="116"/>
    </row>
    <row r="1440" spans="9:12" x14ac:dyDescent="0.25">
      <c r="I1440" s="116"/>
      <c r="J1440" s="116"/>
      <c r="K1440" s="116"/>
      <c r="L1440" s="116"/>
    </row>
    <row r="1441" spans="9:12" x14ac:dyDescent="0.25">
      <c r="I1441" s="116"/>
      <c r="J1441" s="116"/>
      <c r="K1441" s="116"/>
      <c r="L1441" s="116"/>
    </row>
    <row r="1442" spans="9:12" x14ac:dyDescent="0.25">
      <c r="I1442" s="116"/>
      <c r="J1442" s="116"/>
      <c r="K1442" s="116"/>
      <c r="L1442" s="116"/>
    </row>
    <row r="1443" spans="9:12" x14ac:dyDescent="0.25">
      <c r="I1443" s="116"/>
      <c r="J1443" s="116"/>
      <c r="K1443" s="116"/>
      <c r="L1443" s="116"/>
    </row>
    <row r="1444" spans="9:12" x14ac:dyDescent="0.25">
      <c r="I1444" s="116"/>
      <c r="J1444" s="116"/>
      <c r="K1444" s="116"/>
      <c r="L1444" s="116"/>
    </row>
    <row r="1445" spans="9:12" x14ac:dyDescent="0.25">
      <c r="I1445" s="116"/>
      <c r="J1445" s="116"/>
      <c r="K1445" s="116"/>
      <c r="L1445" s="116"/>
    </row>
    <row r="1446" spans="9:12" x14ac:dyDescent="0.25">
      <c r="I1446" s="116"/>
      <c r="J1446" s="116"/>
      <c r="K1446" s="116"/>
      <c r="L1446" s="116"/>
    </row>
    <row r="1447" spans="9:12" x14ac:dyDescent="0.25">
      <c r="I1447" s="116"/>
      <c r="J1447" s="116"/>
      <c r="K1447" s="116"/>
      <c r="L1447" s="116"/>
    </row>
    <row r="1448" spans="9:12" x14ac:dyDescent="0.25">
      <c r="I1448" s="116"/>
      <c r="J1448" s="116"/>
      <c r="K1448" s="116"/>
      <c r="L1448" s="116"/>
    </row>
    <row r="1449" spans="9:12" x14ac:dyDescent="0.25">
      <c r="I1449" s="116"/>
      <c r="J1449" s="116"/>
      <c r="K1449" s="116"/>
      <c r="L1449" s="116"/>
    </row>
    <row r="1450" spans="9:12" x14ac:dyDescent="0.25">
      <c r="I1450" s="116"/>
      <c r="J1450" s="116"/>
      <c r="K1450" s="116"/>
      <c r="L1450" s="116"/>
    </row>
    <row r="1451" spans="9:12" x14ac:dyDescent="0.25">
      <c r="I1451" s="116"/>
      <c r="J1451" s="116"/>
      <c r="K1451" s="116"/>
      <c r="L1451" s="116"/>
    </row>
    <row r="1452" spans="9:12" x14ac:dyDescent="0.25">
      <c r="I1452" s="116"/>
      <c r="J1452" s="116"/>
      <c r="K1452" s="116"/>
      <c r="L1452" s="116"/>
    </row>
    <row r="1453" spans="9:12" x14ac:dyDescent="0.25">
      <c r="I1453" s="116"/>
      <c r="J1453" s="116"/>
      <c r="K1453" s="116"/>
      <c r="L1453" s="116"/>
    </row>
    <row r="1454" spans="9:12" x14ac:dyDescent="0.25">
      <c r="I1454" s="116"/>
      <c r="J1454" s="116"/>
      <c r="K1454" s="116"/>
      <c r="L1454" s="116"/>
    </row>
    <row r="1455" spans="9:12" x14ac:dyDescent="0.25">
      <c r="I1455" s="116"/>
      <c r="J1455" s="116"/>
      <c r="K1455" s="116"/>
      <c r="L1455" s="116"/>
    </row>
    <row r="1456" spans="9:12" x14ac:dyDescent="0.25">
      <c r="I1456" s="116"/>
      <c r="J1456" s="116"/>
      <c r="K1456" s="116"/>
      <c r="L1456" s="116"/>
    </row>
    <row r="1457" spans="9:12" x14ac:dyDescent="0.25">
      <c r="I1457" s="116"/>
      <c r="J1457" s="116"/>
      <c r="K1457" s="116"/>
      <c r="L1457" s="116"/>
    </row>
    <row r="1458" spans="9:12" x14ac:dyDescent="0.25">
      <c r="I1458" s="116"/>
      <c r="J1458" s="116"/>
      <c r="K1458" s="116"/>
      <c r="L1458" s="116"/>
    </row>
    <row r="1459" spans="9:12" x14ac:dyDescent="0.25">
      <c r="I1459" s="116"/>
      <c r="J1459" s="116"/>
      <c r="K1459" s="116"/>
      <c r="L1459" s="116"/>
    </row>
    <row r="1460" spans="9:12" x14ac:dyDescent="0.25">
      <c r="I1460" s="116"/>
      <c r="J1460" s="116"/>
      <c r="K1460" s="116"/>
      <c r="L1460" s="116"/>
    </row>
    <row r="1461" spans="9:12" x14ac:dyDescent="0.25">
      <c r="I1461" s="116"/>
      <c r="J1461" s="116"/>
      <c r="K1461" s="116"/>
      <c r="L1461" s="116"/>
    </row>
    <row r="1462" spans="9:12" x14ac:dyDescent="0.25">
      <c r="I1462" s="116"/>
      <c r="J1462" s="116"/>
      <c r="K1462" s="116"/>
      <c r="L1462" s="116"/>
    </row>
    <row r="1463" spans="9:12" x14ac:dyDescent="0.25">
      <c r="I1463" s="116"/>
      <c r="J1463" s="116"/>
      <c r="K1463" s="116"/>
      <c r="L1463" s="116"/>
    </row>
    <row r="1464" spans="9:12" x14ac:dyDescent="0.25">
      <c r="I1464" s="116"/>
      <c r="J1464" s="116"/>
      <c r="K1464" s="116"/>
      <c r="L1464" s="116"/>
    </row>
    <row r="1465" spans="9:12" x14ac:dyDescent="0.25">
      <c r="I1465" s="116"/>
      <c r="J1465" s="116"/>
      <c r="K1465" s="116"/>
      <c r="L1465" s="116"/>
    </row>
    <row r="1466" spans="9:12" x14ac:dyDescent="0.25">
      <c r="I1466" s="116"/>
      <c r="J1466" s="116"/>
      <c r="K1466" s="116"/>
      <c r="L1466" s="116"/>
    </row>
    <row r="1467" spans="9:12" x14ac:dyDescent="0.25">
      <c r="I1467" s="116"/>
      <c r="J1467" s="116"/>
      <c r="K1467" s="116"/>
      <c r="L1467" s="116"/>
    </row>
    <row r="1468" spans="9:12" x14ac:dyDescent="0.25">
      <c r="I1468" s="116"/>
      <c r="J1468" s="116"/>
      <c r="K1468" s="116"/>
      <c r="L1468" s="116"/>
    </row>
    <row r="1469" spans="9:12" x14ac:dyDescent="0.25">
      <c r="I1469" s="116"/>
      <c r="J1469" s="116"/>
      <c r="K1469" s="116"/>
      <c r="L1469" s="116"/>
    </row>
    <row r="1470" spans="9:12" x14ac:dyDescent="0.25">
      <c r="I1470" s="116"/>
      <c r="J1470" s="116"/>
      <c r="K1470" s="116"/>
      <c r="L1470" s="116"/>
    </row>
    <row r="1471" spans="9:12" x14ac:dyDescent="0.25">
      <c r="I1471" s="116"/>
      <c r="J1471" s="116"/>
      <c r="K1471" s="116"/>
      <c r="L1471" s="116"/>
    </row>
    <row r="1472" spans="9:12" x14ac:dyDescent="0.25">
      <c r="I1472" s="116"/>
      <c r="J1472" s="116"/>
      <c r="K1472" s="116"/>
      <c r="L1472" s="116"/>
    </row>
    <row r="1473" spans="9:12" x14ac:dyDescent="0.25">
      <c r="I1473" s="116"/>
      <c r="J1473" s="116"/>
      <c r="K1473" s="116"/>
      <c r="L1473" s="116"/>
    </row>
    <row r="1474" spans="9:12" x14ac:dyDescent="0.25">
      <c r="I1474" s="116"/>
      <c r="J1474" s="116"/>
      <c r="K1474" s="116"/>
      <c r="L1474" s="116"/>
    </row>
    <row r="1475" spans="9:12" x14ac:dyDescent="0.25">
      <c r="I1475" s="116"/>
      <c r="J1475" s="116"/>
      <c r="K1475" s="116"/>
      <c r="L1475" s="116"/>
    </row>
    <row r="1476" spans="9:12" x14ac:dyDescent="0.25">
      <c r="I1476" s="116"/>
      <c r="J1476" s="116"/>
      <c r="K1476" s="116"/>
      <c r="L1476" s="116"/>
    </row>
    <row r="1477" spans="9:12" x14ac:dyDescent="0.25">
      <c r="I1477" s="116"/>
      <c r="J1477" s="116"/>
      <c r="K1477" s="116"/>
      <c r="L1477" s="116"/>
    </row>
    <row r="1478" spans="9:12" x14ac:dyDescent="0.25">
      <c r="I1478" s="116"/>
      <c r="J1478" s="116"/>
      <c r="K1478" s="116"/>
      <c r="L1478" s="116"/>
    </row>
    <row r="1479" spans="9:12" x14ac:dyDescent="0.25">
      <c r="I1479" s="116"/>
      <c r="J1479" s="116"/>
      <c r="K1479" s="116"/>
      <c r="L1479" s="116"/>
    </row>
    <row r="1480" spans="9:12" x14ac:dyDescent="0.25">
      <c r="I1480" s="116"/>
      <c r="J1480" s="116"/>
      <c r="K1480" s="116"/>
      <c r="L1480" s="116"/>
    </row>
    <row r="1481" spans="9:12" x14ac:dyDescent="0.25">
      <c r="I1481" s="116"/>
      <c r="J1481" s="116"/>
      <c r="K1481" s="116"/>
      <c r="L1481" s="116"/>
    </row>
    <row r="1482" spans="9:12" x14ac:dyDescent="0.25">
      <c r="I1482" s="116"/>
      <c r="J1482" s="116"/>
      <c r="K1482" s="116"/>
      <c r="L1482" s="116"/>
    </row>
    <row r="1483" spans="9:12" x14ac:dyDescent="0.25">
      <c r="I1483" s="116"/>
      <c r="J1483" s="116"/>
      <c r="K1483" s="116"/>
      <c r="L1483" s="116"/>
    </row>
    <row r="1484" spans="9:12" x14ac:dyDescent="0.25">
      <c r="I1484" s="116"/>
      <c r="J1484" s="116"/>
      <c r="K1484" s="116"/>
      <c r="L1484" s="116"/>
    </row>
    <row r="1485" spans="9:12" x14ac:dyDescent="0.25">
      <c r="I1485" s="116"/>
      <c r="J1485" s="116"/>
      <c r="K1485" s="116"/>
      <c r="L1485" s="116"/>
    </row>
    <row r="1486" spans="9:12" x14ac:dyDescent="0.25">
      <c r="I1486" s="116"/>
      <c r="J1486" s="116"/>
      <c r="K1486" s="116"/>
      <c r="L1486" s="116"/>
    </row>
    <row r="1487" spans="9:12" x14ac:dyDescent="0.25">
      <c r="I1487" s="116"/>
      <c r="J1487" s="116"/>
      <c r="K1487" s="116"/>
      <c r="L1487" s="116"/>
    </row>
    <row r="1488" spans="9:12" x14ac:dyDescent="0.25">
      <c r="I1488" s="116"/>
      <c r="J1488" s="116"/>
      <c r="K1488" s="116"/>
      <c r="L1488" s="116"/>
    </row>
    <row r="1489" spans="9:12" x14ac:dyDescent="0.25">
      <c r="I1489" s="116"/>
      <c r="J1489" s="116"/>
      <c r="K1489" s="116"/>
      <c r="L1489" s="116"/>
    </row>
    <row r="1490" spans="9:12" x14ac:dyDescent="0.25">
      <c r="I1490" s="116"/>
      <c r="J1490" s="116"/>
      <c r="K1490" s="116"/>
      <c r="L1490" s="116"/>
    </row>
    <row r="1491" spans="9:12" x14ac:dyDescent="0.25">
      <c r="I1491" s="116"/>
      <c r="J1491" s="116"/>
      <c r="K1491" s="116"/>
      <c r="L1491" s="116"/>
    </row>
    <row r="1492" spans="9:12" x14ac:dyDescent="0.25">
      <c r="I1492" s="116"/>
      <c r="J1492" s="116"/>
      <c r="K1492" s="116"/>
      <c r="L1492" s="116"/>
    </row>
    <row r="1493" spans="9:12" x14ac:dyDescent="0.25">
      <c r="I1493" s="116"/>
      <c r="J1493" s="116"/>
      <c r="K1493" s="116"/>
      <c r="L1493" s="116"/>
    </row>
    <row r="1494" spans="9:12" x14ac:dyDescent="0.25">
      <c r="I1494" s="116"/>
      <c r="J1494" s="116"/>
      <c r="K1494" s="116"/>
      <c r="L1494" s="116"/>
    </row>
    <row r="1495" spans="9:12" x14ac:dyDescent="0.25">
      <c r="I1495" s="116"/>
      <c r="J1495" s="116"/>
      <c r="K1495" s="116"/>
      <c r="L1495" s="116"/>
    </row>
    <row r="1496" spans="9:12" x14ac:dyDescent="0.25">
      <c r="I1496" s="116"/>
      <c r="J1496" s="116"/>
      <c r="K1496" s="116"/>
      <c r="L1496" s="116"/>
    </row>
    <row r="1497" spans="9:12" x14ac:dyDescent="0.25">
      <c r="I1497" s="116"/>
      <c r="J1497" s="116"/>
      <c r="K1497" s="116"/>
      <c r="L1497" s="116"/>
    </row>
    <row r="1498" spans="9:12" x14ac:dyDescent="0.25">
      <c r="I1498" s="116"/>
      <c r="J1498" s="116"/>
      <c r="K1498" s="116"/>
      <c r="L1498" s="116"/>
    </row>
    <row r="1499" spans="9:12" x14ac:dyDescent="0.25">
      <c r="I1499" s="116"/>
      <c r="J1499" s="116"/>
      <c r="K1499" s="116"/>
      <c r="L1499" s="116"/>
    </row>
    <row r="1500" spans="9:12" x14ac:dyDescent="0.25">
      <c r="I1500" s="116"/>
      <c r="J1500" s="116"/>
      <c r="K1500" s="116"/>
      <c r="L1500" s="116"/>
    </row>
    <row r="1501" spans="9:12" x14ac:dyDescent="0.25">
      <c r="I1501" s="116"/>
      <c r="J1501" s="116"/>
      <c r="K1501" s="116"/>
      <c r="L1501" s="116"/>
    </row>
    <row r="1502" spans="9:12" x14ac:dyDescent="0.25">
      <c r="I1502" s="116"/>
      <c r="J1502" s="116"/>
      <c r="K1502" s="116"/>
      <c r="L1502" s="116"/>
    </row>
    <row r="1503" spans="9:12" x14ac:dyDescent="0.25">
      <c r="I1503" s="116"/>
      <c r="J1503" s="116"/>
      <c r="K1503" s="116"/>
      <c r="L1503" s="116"/>
    </row>
    <row r="1504" spans="9:12" x14ac:dyDescent="0.25">
      <c r="I1504" s="116"/>
      <c r="J1504" s="116"/>
      <c r="K1504" s="116"/>
      <c r="L1504" s="116"/>
    </row>
    <row r="1505" spans="9:12" x14ac:dyDescent="0.25">
      <c r="I1505" s="116"/>
      <c r="J1505" s="116"/>
      <c r="K1505" s="116"/>
      <c r="L1505" s="116"/>
    </row>
    <row r="1506" spans="9:12" x14ac:dyDescent="0.25">
      <c r="I1506" s="116"/>
      <c r="J1506" s="116"/>
      <c r="K1506" s="116"/>
      <c r="L1506" s="116"/>
    </row>
    <row r="1507" spans="9:12" x14ac:dyDescent="0.25">
      <c r="I1507" s="116"/>
      <c r="J1507" s="116"/>
      <c r="K1507" s="116"/>
      <c r="L1507" s="116"/>
    </row>
    <row r="1508" spans="9:12" x14ac:dyDescent="0.25">
      <c r="I1508" s="116"/>
      <c r="J1508" s="116"/>
      <c r="K1508" s="116"/>
      <c r="L1508" s="116"/>
    </row>
    <row r="1509" spans="9:12" x14ac:dyDescent="0.25">
      <c r="I1509" s="116"/>
      <c r="J1509" s="116"/>
      <c r="K1509" s="116"/>
      <c r="L1509" s="116"/>
    </row>
    <row r="1510" spans="9:12" x14ac:dyDescent="0.25">
      <c r="I1510" s="116"/>
      <c r="J1510" s="116"/>
      <c r="K1510" s="116"/>
      <c r="L1510" s="116"/>
    </row>
    <row r="1511" spans="9:12" x14ac:dyDescent="0.25">
      <c r="I1511" s="116"/>
      <c r="J1511" s="116"/>
      <c r="K1511" s="116"/>
      <c r="L1511" s="116"/>
    </row>
    <row r="1512" spans="9:12" x14ac:dyDescent="0.25">
      <c r="I1512" s="116"/>
      <c r="J1512" s="116"/>
      <c r="K1512" s="116"/>
      <c r="L1512" s="116"/>
    </row>
    <row r="1513" spans="9:12" x14ac:dyDescent="0.25">
      <c r="I1513" s="116"/>
      <c r="J1513" s="116"/>
      <c r="K1513" s="116"/>
      <c r="L1513" s="116"/>
    </row>
    <row r="1514" spans="9:12" x14ac:dyDescent="0.25">
      <c r="I1514" s="116"/>
      <c r="J1514" s="116"/>
      <c r="K1514" s="116"/>
      <c r="L1514" s="116"/>
    </row>
    <row r="1515" spans="9:12" x14ac:dyDescent="0.25">
      <c r="I1515" s="116"/>
      <c r="J1515" s="116"/>
      <c r="K1515" s="116"/>
      <c r="L1515" s="116"/>
    </row>
    <row r="1516" spans="9:12" x14ac:dyDescent="0.25">
      <c r="I1516" s="116"/>
      <c r="J1516" s="116"/>
      <c r="K1516" s="116"/>
      <c r="L1516" s="116"/>
    </row>
    <row r="1517" spans="9:12" x14ac:dyDescent="0.25">
      <c r="I1517" s="116"/>
      <c r="J1517" s="116"/>
      <c r="K1517" s="116"/>
      <c r="L1517" s="116"/>
    </row>
    <row r="1518" spans="9:12" x14ac:dyDescent="0.25">
      <c r="I1518" s="116"/>
      <c r="J1518" s="116"/>
      <c r="K1518" s="116"/>
      <c r="L1518" s="116"/>
    </row>
    <row r="1519" spans="9:12" x14ac:dyDescent="0.25">
      <c r="I1519" s="116"/>
      <c r="J1519" s="116"/>
      <c r="K1519" s="116"/>
      <c r="L1519" s="116"/>
    </row>
    <row r="1520" spans="9:12" x14ac:dyDescent="0.25">
      <c r="I1520" s="116"/>
      <c r="J1520" s="116"/>
      <c r="K1520" s="116"/>
      <c r="L1520" s="116"/>
    </row>
    <row r="1521" spans="9:12" x14ac:dyDescent="0.25">
      <c r="I1521" s="116"/>
      <c r="J1521" s="116"/>
      <c r="K1521" s="116"/>
      <c r="L1521" s="116"/>
    </row>
    <row r="1522" spans="9:12" x14ac:dyDescent="0.25">
      <c r="I1522" s="116"/>
      <c r="J1522" s="116"/>
      <c r="K1522" s="116"/>
      <c r="L1522" s="116"/>
    </row>
    <row r="1523" spans="9:12" x14ac:dyDescent="0.25">
      <c r="I1523" s="116"/>
      <c r="J1523" s="116"/>
      <c r="K1523" s="116"/>
      <c r="L1523" s="116"/>
    </row>
    <row r="1524" spans="9:12" x14ac:dyDescent="0.25">
      <c r="I1524" s="116"/>
      <c r="J1524" s="116"/>
      <c r="K1524" s="116"/>
      <c r="L1524" s="116"/>
    </row>
    <row r="1525" spans="9:12" x14ac:dyDescent="0.25">
      <c r="I1525" s="116"/>
      <c r="J1525" s="116"/>
      <c r="K1525" s="116"/>
      <c r="L1525" s="116"/>
    </row>
    <row r="1526" spans="9:12" x14ac:dyDescent="0.25">
      <c r="I1526" s="116"/>
      <c r="J1526" s="116"/>
      <c r="K1526" s="116"/>
      <c r="L1526" s="116"/>
    </row>
    <row r="1527" spans="9:12" x14ac:dyDescent="0.25">
      <c r="I1527" s="116"/>
      <c r="J1527" s="116"/>
      <c r="K1527" s="116"/>
      <c r="L1527" s="116"/>
    </row>
    <row r="1528" spans="9:12" x14ac:dyDescent="0.25">
      <c r="I1528" s="116"/>
      <c r="J1528" s="116"/>
      <c r="K1528" s="116"/>
      <c r="L1528" s="116"/>
    </row>
    <row r="1529" spans="9:12" x14ac:dyDescent="0.25">
      <c r="I1529" s="116"/>
      <c r="J1529" s="116"/>
      <c r="K1529" s="116"/>
      <c r="L1529" s="116"/>
    </row>
    <row r="1530" spans="9:12" x14ac:dyDescent="0.25">
      <c r="I1530" s="116"/>
      <c r="J1530" s="116"/>
      <c r="K1530" s="116"/>
      <c r="L1530" s="116"/>
    </row>
    <row r="1531" spans="9:12" x14ac:dyDescent="0.25">
      <c r="I1531" s="116"/>
      <c r="J1531" s="116"/>
      <c r="K1531" s="116"/>
      <c r="L1531" s="116"/>
    </row>
    <row r="1532" spans="9:12" x14ac:dyDescent="0.25">
      <c r="I1532" s="116"/>
      <c r="J1532" s="116"/>
      <c r="K1532" s="116"/>
      <c r="L1532" s="116"/>
    </row>
    <row r="1533" spans="9:12" x14ac:dyDescent="0.25">
      <c r="I1533" s="116"/>
      <c r="J1533" s="116"/>
      <c r="K1533" s="116"/>
      <c r="L1533" s="116"/>
    </row>
    <row r="1534" spans="9:12" x14ac:dyDescent="0.25">
      <c r="I1534" s="116"/>
      <c r="J1534" s="116"/>
      <c r="K1534" s="116"/>
      <c r="L1534" s="116"/>
    </row>
    <row r="1535" spans="9:12" x14ac:dyDescent="0.25">
      <c r="I1535" s="116"/>
      <c r="J1535" s="116"/>
      <c r="K1535" s="116"/>
      <c r="L1535" s="116"/>
    </row>
    <row r="1536" spans="9:12" x14ac:dyDescent="0.25">
      <c r="I1536" s="116"/>
      <c r="J1536" s="116"/>
      <c r="K1536" s="116"/>
      <c r="L1536" s="116"/>
    </row>
    <row r="1537" spans="9:12" x14ac:dyDescent="0.25">
      <c r="I1537" s="116"/>
      <c r="J1537" s="116"/>
      <c r="K1537" s="116"/>
      <c r="L1537" s="116"/>
    </row>
    <row r="1538" spans="9:12" x14ac:dyDescent="0.25">
      <c r="I1538" s="116"/>
      <c r="J1538" s="116"/>
      <c r="K1538" s="116"/>
      <c r="L1538" s="116"/>
    </row>
    <row r="1539" spans="9:12" x14ac:dyDescent="0.25">
      <c r="I1539" s="116"/>
      <c r="J1539" s="116"/>
      <c r="K1539" s="116"/>
      <c r="L1539" s="116"/>
    </row>
    <row r="1540" spans="9:12" x14ac:dyDescent="0.25">
      <c r="I1540" s="116"/>
      <c r="J1540" s="116"/>
      <c r="K1540" s="116"/>
      <c r="L1540" s="116"/>
    </row>
    <row r="1541" spans="9:12" x14ac:dyDescent="0.25">
      <c r="I1541" s="116"/>
      <c r="J1541" s="116"/>
      <c r="K1541" s="116"/>
      <c r="L1541" s="116"/>
    </row>
    <row r="1542" spans="9:12" x14ac:dyDescent="0.25">
      <c r="I1542" s="116"/>
      <c r="J1542" s="116"/>
      <c r="K1542" s="116"/>
      <c r="L1542" s="116"/>
    </row>
    <row r="1543" spans="9:12" x14ac:dyDescent="0.25">
      <c r="I1543" s="116"/>
      <c r="J1543" s="116"/>
      <c r="K1543" s="116"/>
      <c r="L1543" s="116"/>
    </row>
    <row r="1544" spans="9:12" x14ac:dyDescent="0.25">
      <c r="I1544" s="116"/>
      <c r="J1544" s="116"/>
      <c r="K1544" s="116"/>
      <c r="L1544" s="116"/>
    </row>
    <row r="1545" spans="9:12" x14ac:dyDescent="0.25">
      <c r="I1545" s="116"/>
      <c r="J1545" s="116"/>
      <c r="K1545" s="116"/>
      <c r="L1545" s="116"/>
    </row>
    <row r="1546" spans="9:12" x14ac:dyDescent="0.25">
      <c r="I1546" s="116"/>
      <c r="J1546" s="116"/>
      <c r="K1546" s="116"/>
      <c r="L1546" s="116"/>
    </row>
    <row r="1547" spans="9:12" x14ac:dyDescent="0.25">
      <c r="I1547" s="116"/>
      <c r="J1547" s="116"/>
      <c r="K1547" s="116"/>
      <c r="L1547" s="116"/>
    </row>
    <row r="1548" spans="9:12" x14ac:dyDescent="0.25">
      <c r="I1548" s="116"/>
      <c r="J1548" s="116"/>
      <c r="K1548" s="116"/>
      <c r="L1548" s="116"/>
    </row>
    <row r="1549" spans="9:12" x14ac:dyDescent="0.25">
      <c r="I1549" s="116"/>
      <c r="J1549" s="116"/>
      <c r="K1549" s="116"/>
      <c r="L1549" s="116"/>
    </row>
    <row r="1550" spans="9:12" x14ac:dyDescent="0.25">
      <c r="I1550" s="116"/>
      <c r="J1550" s="116"/>
      <c r="K1550" s="116"/>
      <c r="L1550" s="116"/>
    </row>
    <row r="1551" spans="9:12" x14ac:dyDescent="0.25">
      <c r="I1551" s="116"/>
      <c r="J1551" s="116"/>
      <c r="K1551" s="116"/>
      <c r="L1551" s="116"/>
    </row>
    <row r="1552" spans="9:12" x14ac:dyDescent="0.25">
      <c r="I1552" s="116"/>
      <c r="J1552" s="116"/>
      <c r="K1552" s="116"/>
      <c r="L1552" s="116"/>
    </row>
    <row r="1553" spans="9:12" x14ac:dyDescent="0.25">
      <c r="I1553" s="116"/>
      <c r="J1553" s="116"/>
      <c r="K1553" s="116"/>
      <c r="L1553" s="116"/>
    </row>
    <row r="1554" spans="9:12" x14ac:dyDescent="0.25">
      <c r="I1554" s="116"/>
      <c r="J1554" s="116"/>
      <c r="K1554" s="116"/>
      <c r="L1554" s="116"/>
    </row>
    <row r="1555" spans="9:12" x14ac:dyDescent="0.25">
      <c r="I1555" s="116"/>
      <c r="J1555" s="116"/>
      <c r="K1555" s="116"/>
      <c r="L1555" s="116"/>
    </row>
    <row r="1556" spans="9:12" x14ac:dyDescent="0.25">
      <c r="I1556" s="116"/>
      <c r="J1556" s="116"/>
      <c r="K1556" s="116"/>
      <c r="L1556" s="116"/>
    </row>
    <row r="1557" spans="9:12" x14ac:dyDescent="0.25">
      <c r="I1557" s="116"/>
      <c r="J1557" s="116"/>
      <c r="K1557" s="116"/>
      <c r="L1557" s="116"/>
    </row>
    <row r="1558" spans="9:12" x14ac:dyDescent="0.25">
      <c r="I1558" s="116"/>
      <c r="J1558" s="116"/>
      <c r="K1558" s="116"/>
      <c r="L1558" s="116"/>
    </row>
    <row r="1559" spans="9:12" x14ac:dyDescent="0.25">
      <c r="I1559" s="116"/>
      <c r="J1559" s="116"/>
      <c r="K1559" s="116"/>
      <c r="L1559" s="116"/>
    </row>
    <row r="1560" spans="9:12" x14ac:dyDescent="0.25">
      <c r="I1560" s="116"/>
      <c r="J1560" s="116"/>
      <c r="K1560" s="116"/>
      <c r="L1560" s="116"/>
    </row>
    <row r="1561" spans="9:12" x14ac:dyDescent="0.25">
      <c r="I1561" s="116"/>
      <c r="J1561" s="116"/>
      <c r="K1561" s="116"/>
      <c r="L1561" s="116"/>
    </row>
    <row r="1562" spans="9:12" x14ac:dyDescent="0.25">
      <c r="I1562" s="116"/>
      <c r="J1562" s="116"/>
      <c r="K1562" s="116"/>
      <c r="L1562" s="116"/>
    </row>
    <row r="1563" spans="9:12" x14ac:dyDescent="0.25">
      <c r="I1563" s="116"/>
      <c r="J1563" s="116"/>
      <c r="K1563" s="116"/>
      <c r="L1563" s="116"/>
    </row>
    <row r="1564" spans="9:12" x14ac:dyDescent="0.25">
      <c r="I1564" s="116"/>
      <c r="J1564" s="116"/>
      <c r="K1564" s="116"/>
      <c r="L1564" s="116"/>
    </row>
    <row r="1565" spans="9:12" x14ac:dyDescent="0.25">
      <c r="I1565" s="116"/>
      <c r="J1565" s="116"/>
      <c r="K1565" s="116"/>
      <c r="L1565" s="116"/>
    </row>
    <row r="1566" spans="9:12" x14ac:dyDescent="0.25">
      <c r="I1566" s="116"/>
      <c r="J1566" s="116"/>
      <c r="K1566" s="116"/>
      <c r="L1566" s="116"/>
    </row>
    <row r="1567" spans="9:12" x14ac:dyDescent="0.25">
      <c r="I1567" s="116"/>
      <c r="J1567" s="116"/>
      <c r="K1567" s="116"/>
      <c r="L1567" s="116"/>
    </row>
    <row r="1568" spans="9:12" x14ac:dyDescent="0.25">
      <c r="I1568" s="116"/>
      <c r="J1568" s="116"/>
      <c r="K1568" s="116"/>
      <c r="L1568" s="116"/>
    </row>
    <row r="1569" spans="9:12" x14ac:dyDescent="0.25">
      <c r="I1569" s="116"/>
      <c r="J1569" s="116"/>
      <c r="K1569" s="116"/>
      <c r="L1569" s="116"/>
    </row>
    <row r="1570" spans="9:12" x14ac:dyDescent="0.25">
      <c r="I1570" s="116"/>
      <c r="J1570" s="116"/>
      <c r="K1570" s="116"/>
      <c r="L1570" s="116"/>
    </row>
    <row r="1571" spans="9:12" x14ac:dyDescent="0.25">
      <c r="I1571" s="116"/>
      <c r="J1571" s="116"/>
      <c r="K1571" s="116"/>
      <c r="L1571" s="116"/>
    </row>
    <row r="1572" spans="9:12" x14ac:dyDescent="0.25">
      <c r="I1572" s="116"/>
      <c r="J1572" s="116"/>
      <c r="K1572" s="116"/>
      <c r="L1572" s="116"/>
    </row>
    <row r="1573" spans="9:12" x14ac:dyDescent="0.25">
      <c r="I1573" s="116"/>
      <c r="J1573" s="116"/>
      <c r="K1573" s="116"/>
      <c r="L1573" s="116"/>
    </row>
    <row r="1574" spans="9:12" x14ac:dyDescent="0.25">
      <c r="I1574" s="116"/>
      <c r="J1574" s="116"/>
      <c r="K1574" s="116"/>
      <c r="L1574" s="116"/>
    </row>
    <row r="1575" spans="9:12" x14ac:dyDescent="0.25">
      <c r="I1575" s="116"/>
      <c r="J1575" s="116"/>
      <c r="K1575" s="116"/>
      <c r="L1575" s="116"/>
    </row>
    <row r="1576" spans="9:12" x14ac:dyDescent="0.25">
      <c r="I1576" s="116"/>
      <c r="J1576" s="116"/>
      <c r="K1576" s="116"/>
      <c r="L1576" s="116"/>
    </row>
    <row r="1577" spans="9:12" x14ac:dyDescent="0.25">
      <c r="I1577" s="116"/>
      <c r="J1577" s="116"/>
      <c r="K1577" s="116"/>
      <c r="L1577" s="116"/>
    </row>
    <row r="1578" spans="9:12" x14ac:dyDescent="0.25">
      <c r="I1578" s="116"/>
      <c r="J1578" s="116"/>
      <c r="K1578" s="116"/>
      <c r="L1578" s="116"/>
    </row>
    <row r="1579" spans="9:12" x14ac:dyDescent="0.25">
      <c r="I1579" s="116"/>
      <c r="J1579" s="116"/>
      <c r="K1579" s="116"/>
      <c r="L1579" s="116"/>
    </row>
    <row r="1580" spans="9:12" x14ac:dyDescent="0.25">
      <c r="I1580" s="116"/>
      <c r="J1580" s="116"/>
      <c r="K1580" s="116"/>
      <c r="L1580" s="116"/>
    </row>
    <row r="1581" spans="9:12" x14ac:dyDescent="0.25">
      <c r="I1581" s="116"/>
      <c r="J1581" s="116"/>
      <c r="K1581" s="116"/>
      <c r="L1581" s="116"/>
    </row>
    <row r="1582" spans="9:12" x14ac:dyDescent="0.25">
      <c r="I1582" s="116"/>
      <c r="J1582" s="116"/>
      <c r="K1582" s="116"/>
      <c r="L1582" s="116"/>
    </row>
    <row r="1583" spans="9:12" x14ac:dyDescent="0.25">
      <c r="I1583" s="116"/>
      <c r="J1583" s="116"/>
      <c r="K1583" s="116"/>
      <c r="L1583" s="116"/>
    </row>
    <row r="1584" spans="9:12" x14ac:dyDescent="0.25">
      <c r="I1584" s="116"/>
      <c r="J1584" s="116"/>
      <c r="K1584" s="116"/>
      <c r="L1584" s="116"/>
    </row>
    <row r="1585" spans="9:12" x14ac:dyDescent="0.25">
      <c r="I1585" s="116"/>
      <c r="J1585" s="116"/>
      <c r="K1585" s="116"/>
      <c r="L1585" s="116"/>
    </row>
    <row r="1586" spans="9:12" x14ac:dyDescent="0.25">
      <c r="I1586" s="116"/>
      <c r="J1586" s="116"/>
      <c r="K1586" s="116"/>
      <c r="L1586" s="116"/>
    </row>
    <row r="1587" spans="9:12" x14ac:dyDescent="0.25">
      <c r="I1587" s="116"/>
      <c r="J1587" s="116"/>
      <c r="K1587" s="116"/>
      <c r="L1587" s="116"/>
    </row>
    <row r="1588" spans="9:12" x14ac:dyDescent="0.25">
      <c r="I1588" s="116"/>
      <c r="J1588" s="116"/>
      <c r="K1588" s="116"/>
      <c r="L1588" s="116"/>
    </row>
    <row r="1589" spans="9:12" x14ac:dyDescent="0.25">
      <c r="I1589" s="116"/>
      <c r="J1589" s="116"/>
      <c r="K1589" s="116"/>
      <c r="L1589" s="116"/>
    </row>
    <row r="1590" spans="9:12" x14ac:dyDescent="0.25">
      <c r="I1590" s="116"/>
      <c r="J1590" s="116"/>
      <c r="K1590" s="116"/>
      <c r="L1590" s="116"/>
    </row>
    <row r="1591" spans="9:12" x14ac:dyDescent="0.25">
      <c r="I1591" s="116"/>
      <c r="J1591" s="116"/>
      <c r="K1591" s="116"/>
      <c r="L1591" s="116"/>
    </row>
    <row r="1592" spans="9:12" x14ac:dyDescent="0.25">
      <c r="I1592" s="116"/>
      <c r="J1592" s="116"/>
      <c r="K1592" s="116"/>
      <c r="L1592" s="116"/>
    </row>
    <row r="1593" spans="9:12" x14ac:dyDescent="0.25">
      <c r="I1593" s="116"/>
      <c r="J1593" s="116"/>
      <c r="K1593" s="116"/>
      <c r="L1593" s="116"/>
    </row>
    <row r="1594" spans="9:12" x14ac:dyDescent="0.25">
      <c r="I1594" s="116"/>
      <c r="J1594" s="116"/>
      <c r="K1594" s="116"/>
      <c r="L1594" s="116"/>
    </row>
    <row r="1595" spans="9:12" x14ac:dyDescent="0.25">
      <c r="I1595" s="116"/>
      <c r="J1595" s="116"/>
      <c r="K1595" s="116"/>
      <c r="L1595" s="116"/>
    </row>
    <row r="1596" spans="9:12" x14ac:dyDescent="0.25">
      <c r="I1596" s="116"/>
      <c r="J1596" s="116"/>
      <c r="K1596" s="116"/>
      <c r="L1596" s="116"/>
    </row>
    <row r="1597" spans="9:12" x14ac:dyDescent="0.25">
      <c r="I1597" s="116"/>
      <c r="J1597" s="116"/>
      <c r="K1597" s="116"/>
      <c r="L1597" s="116"/>
    </row>
    <row r="1598" spans="9:12" x14ac:dyDescent="0.25">
      <c r="I1598" s="116"/>
      <c r="J1598" s="116"/>
      <c r="K1598" s="116"/>
      <c r="L1598" s="116"/>
    </row>
    <row r="1599" spans="9:12" x14ac:dyDescent="0.25">
      <c r="I1599" s="116"/>
      <c r="J1599" s="116"/>
      <c r="K1599" s="116"/>
      <c r="L1599" s="116"/>
    </row>
    <row r="1600" spans="9:12" x14ac:dyDescent="0.25">
      <c r="I1600" s="116"/>
      <c r="J1600" s="116"/>
      <c r="K1600" s="116"/>
      <c r="L1600" s="116"/>
    </row>
    <row r="1601" spans="9:12" x14ac:dyDescent="0.25">
      <c r="I1601" s="116"/>
      <c r="J1601" s="116"/>
      <c r="K1601" s="116"/>
      <c r="L1601" s="116"/>
    </row>
    <row r="1602" spans="9:12" x14ac:dyDescent="0.25">
      <c r="I1602" s="116"/>
      <c r="J1602" s="116"/>
      <c r="K1602" s="116"/>
      <c r="L1602" s="116"/>
    </row>
    <row r="1603" spans="9:12" x14ac:dyDescent="0.25">
      <c r="I1603" s="116"/>
      <c r="J1603" s="116"/>
      <c r="K1603" s="116"/>
      <c r="L1603" s="116"/>
    </row>
    <row r="1604" spans="9:12" x14ac:dyDescent="0.25">
      <c r="I1604" s="116"/>
      <c r="J1604" s="116"/>
      <c r="K1604" s="116"/>
      <c r="L1604" s="116"/>
    </row>
    <row r="1605" spans="9:12" x14ac:dyDescent="0.25">
      <c r="I1605" s="116"/>
      <c r="J1605" s="116"/>
      <c r="K1605" s="116"/>
      <c r="L1605" s="116"/>
    </row>
    <row r="1606" spans="9:12" x14ac:dyDescent="0.25">
      <c r="I1606" s="116"/>
      <c r="J1606" s="116"/>
      <c r="K1606" s="116"/>
      <c r="L1606" s="116"/>
    </row>
    <row r="1607" spans="9:12" x14ac:dyDescent="0.25">
      <c r="I1607" s="116"/>
      <c r="J1607" s="116"/>
      <c r="K1607" s="116"/>
      <c r="L1607" s="116"/>
    </row>
    <row r="1608" spans="9:12" x14ac:dyDescent="0.25">
      <c r="I1608" s="116"/>
      <c r="J1608" s="116"/>
      <c r="K1608" s="116"/>
      <c r="L1608" s="116"/>
    </row>
    <row r="1609" spans="9:12" x14ac:dyDescent="0.25">
      <c r="I1609" s="116"/>
      <c r="J1609" s="116"/>
      <c r="K1609" s="116"/>
      <c r="L1609" s="116"/>
    </row>
    <row r="1610" spans="9:12" x14ac:dyDescent="0.25">
      <c r="I1610" s="116"/>
      <c r="J1610" s="116"/>
      <c r="K1610" s="116"/>
      <c r="L1610" s="116"/>
    </row>
    <row r="1611" spans="9:12" x14ac:dyDescent="0.25">
      <c r="I1611" s="116"/>
      <c r="J1611" s="116"/>
      <c r="K1611" s="116"/>
      <c r="L1611" s="116"/>
    </row>
    <row r="1612" spans="9:12" x14ac:dyDescent="0.25">
      <c r="I1612" s="116"/>
      <c r="J1612" s="116"/>
      <c r="K1612" s="116"/>
      <c r="L1612" s="116"/>
    </row>
    <row r="1613" spans="9:12" x14ac:dyDescent="0.25">
      <c r="I1613" s="116"/>
      <c r="J1613" s="116"/>
      <c r="K1613" s="116"/>
      <c r="L1613" s="116"/>
    </row>
    <row r="1614" spans="9:12" x14ac:dyDescent="0.25">
      <c r="I1614" s="116"/>
      <c r="J1614" s="116"/>
      <c r="K1614" s="116"/>
      <c r="L1614" s="116"/>
    </row>
    <row r="1615" spans="9:12" x14ac:dyDescent="0.25">
      <c r="I1615" s="116"/>
      <c r="J1615" s="116"/>
      <c r="K1615" s="116"/>
      <c r="L1615" s="116"/>
    </row>
    <row r="1616" spans="9:12" x14ac:dyDescent="0.25">
      <c r="I1616" s="116"/>
      <c r="J1616" s="116"/>
      <c r="K1616" s="116"/>
      <c r="L1616" s="116"/>
    </row>
    <row r="1617" spans="9:12" x14ac:dyDescent="0.25">
      <c r="I1617" s="116"/>
      <c r="J1617" s="116"/>
      <c r="K1617" s="116"/>
      <c r="L1617" s="116"/>
    </row>
    <row r="1618" spans="9:12" x14ac:dyDescent="0.25">
      <c r="I1618" s="116"/>
      <c r="J1618" s="116"/>
      <c r="K1618" s="116"/>
      <c r="L1618" s="116"/>
    </row>
    <row r="1619" spans="9:12" x14ac:dyDescent="0.25">
      <c r="I1619" s="116"/>
      <c r="J1619" s="116"/>
      <c r="K1619" s="116"/>
      <c r="L1619" s="116"/>
    </row>
    <row r="1620" spans="9:12" x14ac:dyDescent="0.25">
      <c r="I1620" s="116"/>
      <c r="J1620" s="116"/>
      <c r="K1620" s="116"/>
      <c r="L1620" s="116"/>
    </row>
    <row r="1621" spans="9:12" x14ac:dyDescent="0.25">
      <c r="I1621" s="116"/>
      <c r="J1621" s="116"/>
      <c r="K1621" s="116"/>
      <c r="L1621" s="116"/>
    </row>
    <row r="1622" spans="9:12" x14ac:dyDescent="0.25">
      <c r="I1622" s="116"/>
      <c r="J1622" s="116"/>
      <c r="K1622" s="116"/>
      <c r="L1622" s="116"/>
    </row>
    <row r="1623" spans="9:12" x14ac:dyDescent="0.25">
      <c r="I1623" s="116"/>
      <c r="J1623" s="116"/>
      <c r="K1623" s="116"/>
      <c r="L1623" s="116"/>
    </row>
    <row r="1624" spans="9:12" x14ac:dyDescent="0.25">
      <c r="I1624" s="116"/>
      <c r="J1624" s="116"/>
      <c r="K1624" s="116"/>
      <c r="L1624" s="116"/>
    </row>
    <row r="1625" spans="9:12" x14ac:dyDescent="0.25">
      <c r="I1625" s="116"/>
      <c r="J1625" s="116"/>
      <c r="K1625" s="116"/>
      <c r="L1625" s="116"/>
    </row>
    <row r="1626" spans="9:12" x14ac:dyDescent="0.25">
      <c r="I1626" s="116"/>
      <c r="J1626" s="116"/>
      <c r="K1626" s="116"/>
      <c r="L1626" s="116"/>
    </row>
    <row r="1627" spans="9:12" x14ac:dyDescent="0.25">
      <c r="I1627" s="116"/>
      <c r="J1627" s="116"/>
      <c r="K1627" s="116"/>
      <c r="L1627" s="116"/>
    </row>
    <row r="1628" spans="9:12" x14ac:dyDescent="0.25">
      <c r="I1628" s="116"/>
      <c r="J1628" s="116"/>
      <c r="K1628" s="116"/>
      <c r="L1628" s="116"/>
    </row>
    <row r="1629" spans="9:12" x14ac:dyDescent="0.25">
      <c r="I1629" s="116"/>
      <c r="J1629" s="116"/>
      <c r="K1629" s="116"/>
      <c r="L1629" s="116"/>
    </row>
    <row r="1630" spans="9:12" x14ac:dyDescent="0.25">
      <c r="I1630" s="116"/>
      <c r="J1630" s="116"/>
      <c r="K1630" s="116"/>
      <c r="L1630" s="116"/>
    </row>
    <row r="1631" spans="9:12" x14ac:dyDescent="0.25">
      <c r="I1631" s="116"/>
      <c r="J1631" s="116"/>
      <c r="K1631" s="116"/>
      <c r="L1631" s="116"/>
    </row>
    <row r="1632" spans="9:12" x14ac:dyDescent="0.25">
      <c r="I1632" s="116"/>
      <c r="J1632" s="116"/>
      <c r="K1632" s="116"/>
      <c r="L1632" s="116"/>
    </row>
    <row r="1633" spans="9:12" x14ac:dyDescent="0.25">
      <c r="I1633" s="116"/>
      <c r="J1633" s="116"/>
      <c r="K1633" s="116"/>
      <c r="L1633" s="116"/>
    </row>
    <row r="1634" spans="9:12" x14ac:dyDescent="0.25">
      <c r="I1634" s="116"/>
      <c r="J1634" s="116"/>
      <c r="K1634" s="116"/>
      <c r="L1634" s="116"/>
    </row>
    <row r="1635" spans="9:12" x14ac:dyDescent="0.25">
      <c r="I1635" s="116"/>
      <c r="J1635" s="116"/>
      <c r="K1635" s="116"/>
      <c r="L1635" s="116"/>
    </row>
    <row r="1636" spans="9:12" x14ac:dyDescent="0.25">
      <c r="I1636" s="116"/>
      <c r="J1636" s="116"/>
      <c r="K1636" s="116"/>
      <c r="L1636" s="116"/>
    </row>
    <row r="1637" spans="9:12" x14ac:dyDescent="0.25">
      <c r="I1637" s="116"/>
      <c r="J1637" s="116"/>
      <c r="K1637" s="116"/>
      <c r="L1637" s="116"/>
    </row>
    <row r="1638" spans="9:12" x14ac:dyDescent="0.25">
      <c r="I1638" s="116"/>
      <c r="J1638" s="116"/>
      <c r="K1638" s="116"/>
      <c r="L1638" s="116"/>
    </row>
    <row r="1639" spans="9:12" x14ac:dyDescent="0.25">
      <c r="I1639" s="116"/>
      <c r="J1639" s="116"/>
      <c r="K1639" s="116"/>
      <c r="L1639" s="116"/>
    </row>
    <row r="1640" spans="9:12" x14ac:dyDescent="0.25">
      <c r="I1640" s="116"/>
      <c r="J1640" s="116"/>
      <c r="K1640" s="116"/>
      <c r="L1640" s="116"/>
    </row>
    <row r="1641" spans="9:12" x14ac:dyDescent="0.25">
      <c r="I1641" s="116"/>
      <c r="J1641" s="116"/>
      <c r="K1641" s="116"/>
      <c r="L1641" s="116"/>
    </row>
    <row r="1642" spans="9:12" x14ac:dyDescent="0.25">
      <c r="I1642" s="116"/>
      <c r="J1642" s="116"/>
      <c r="K1642" s="116"/>
      <c r="L1642" s="116"/>
    </row>
    <row r="1643" spans="9:12" x14ac:dyDescent="0.25">
      <c r="I1643" s="116"/>
      <c r="J1643" s="116"/>
      <c r="K1643" s="116"/>
      <c r="L1643" s="116"/>
    </row>
    <row r="1644" spans="9:12" x14ac:dyDescent="0.25">
      <c r="I1644" s="116"/>
      <c r="J1644" s="116"/>
      <c r="K1644" s="116"/>
      <c r="L1644" s="116"/>
    </row>
    <row r="1645" spans="9:12" x14ac:dyDescent="0.25">
      <c r="I1645" s="116"/>
      <c r="J1645" s="116"/>
      <c r="K1645" s="116"/>
      <c r="L1645" s="116"/>
    </row>
    <row r="1646" spans="9:12" x14ac:dyDescent="0.25">
      <c r="I1646" s="116"/>
      <c r="J1646" s="116"/>
      <c r="K1646" s="116"/>
      <c r="L1646" s="116"/>
    </row>
    <row r="1647" spans="9:12" x14ac:dyDescent="0.25">
      <c r="I1647" s="116"/>
      <c r="J1647" s="116"/>
      <c r="K1647" s="116"/>
      <c r="L1647" s="116"/>
    </row>
    <row r="1648" spans="9:12" x14ac:dyDescent="0.25">
      <c r="I1648" s="116"/>
      <c r="J1648" s="116"/>
      <c r="K1648" s="116"/>
      <c r="L1648" s="116"/>
    </row>
    <row r="1649" spans="9:12" x14ac:dyDescent="0.25">
      <c r="I1649" s="116"/>
      <c r="J1649" s="116"/>
      <c r="K1649" s="116"/>
      <c r="L1649" s="116"/>
    </row>
    <row r="1650" spans="9:12" x14ac:dyDescent="0.25">
      <c r="I1650" s="116"/>
      <c r="J1650" s="116"/>
      <c r="K1650" s="116"/>
      <c r="L1650" s="116"/>
    </row>
    <row r="1651" spans="9:12" x14ac:dyDescent="0.25">
      <c r="I1651" s="116"/>
      <c r="J1651" s="116"/>
      <c r="K1651" s="116"/>
      <c r="L1651" s="116"/>
    </row>
    <row r="1652" spans="9:12" x14ac:dyDescent="0.25">
      <c r="I1652" s="116"/>
      <c r="J1652" s="116"/>
      <c r="K1652" s="116"/>
      <c r="L1652" s="116"/>
    </row>
    <row r="1653" spans="9:12" x14ac:dyDescent="0.25">
      <c r="I1653" s="116"/>
      <c r="J1653" s="116"/>
      <c r="K1653" s="116"/>
      <c r="L1653" s="116"/>
    </row>
    <row r="1654" spans="9:12" x14ac:dyDescent="0.25">
      <c r="I1654" s="116"/>
      <c r="J1654" s="116"/>
      <c r="K1654" s="116"/>
      <c r="L1654" s="116"/>
    </row>
    <row r="1655" spans="9:12" x14ac:dyDescent="0.25">
      <c r="I1655" s="116"/>
      <c r="J1655" s="116"/>
      <c r="K1655" s="116"/>
      <c r="L1655" s="116"/>
    </row>
    <row r="1656" spans="9:12" x14ac:dyDescent="0.25">
      <c r="I1656" s="116"/>
      <c r="J1656" s="116"/>
      <c r="K1656" s="116"/>
      <c r="L1656" s="116"/>
    </row>
    <row r="1657" spans="9:12" x14ac:dyDescent="0.25">
      <c r="I1657" s="116"/>
      <c r="J1657" s="116"/>
      <c r="K1657" s="116"/>
      <c r="L1657" s="116"/>
    </row>
    <row r="1658" spans="9:12" x14ac:dyDescent="0.25">
      <c r="I1658" s="116"/>
      <c r="J1658" s="116"/>
      <c r="K1658" s="116"/>
      <c r="L1658" s="116"/>
    </row>
    <row r="1659" spans="9:12" x14ac:dyDescent="0.25">
      <c r="I1659" s="116"/>
      <c r="J1659" s="116"/>
      <c r="K1659" s="116"/>
      <c r="L1659" s="116"/>
    </row>
    <row r="1660" spans="9:12" x14ac:dyDescent="0.25">
      <c r="I1660" s="116"/>
      <c r="J1660" s="116"/>
      <c r="K1660" s="116"/>
      <c r="L1660" s="116"/>
    </row>
    <row r="1661" spans="9:12" x14ac:dyDescent="0.25">
      <c r="I1661" s="116"/>
      <c r="J1661" s="116"/>
      <c r="K1661" s="116"/>
      <c r="L1661" s="116"/>
    </row>
    <row r="1662" spans="9:12" x14ac:dyDescent="0.25">
      <c r="I1662" s="116"/>
      <c r="J1662" s="116"/>
      <c r="K1662" s="116"/>
      <c r="L1662" s="116"/>
    </row>
    <row r="1663" spans="9:12" x14ac:dyDescent="0.25">
      <c r="I1663" s="116"/>
      <c r="J1663" s="116"/>
      <c r="K1663" s="116"/>
      <c r="L1663" s="116"/>
    </row>
    <row r="1664" spans="9:12" x14ac:dyDescent="0.25">
      <c r="I1664" s="116"/>
      <c r="J1664" s="116"/>
      <c r="K1664" s="116"/>
      <c r="L1664" s="116"/>
    </row>
    <row r="1665" spans="9:12" x14ac:dyDescent="0.25">
      <c r="I1665" s="116"/>
      <c r="J1665" s="116"/>
      <c r="K1665" s="116"/>
      <c r="L1665" s="116"/>
    </row>
    <row r="1666" spans="9:12" x14ac:dyDescent="0.25">
      <c r="I1666" s="116"/>
      <c r="J1666" s="116"/>
      <c r="K1666" s="116"/>
      <c r="L1666" s="116"/>
    </row>
    <row r="1667" spans="9:12" x14ac:dyDescent="0.25">
      <c r="I1667" s="116"/>
      <c r="J1667" s="116"/>
      <c r="K1667" s="116"/>
      <c r="L1667" s="116"/>
    </row>
    <row r="1668" spans="9:12" x14ac:dyDescent="0.25">
      <c r="I1668" s="116"/>
      <c r="J1668" s="116"/>
      <c r="K1668" s="116"/>
      <c r="L1668" s="116"/>
    </row>
    <row r="1669" spans="9:12" x14ac:dyDescent="0.25">
      <c r="I1669" s="116"/>
      <c r="J1669" s="116"/>
      <c r="K1669" s="116"/>
      <c r="L1669" s="116"/>
    </row>
    <row r="1670" spans="9:12" x14ac:dyDescent="0.25">
      <c r="I1670" s="116"/>
      <c r="J1670" s="116"/>
      <c r="K1670" s="116"/>
      <c r="L1670" s="116"/>
    </row>
    <row r="1671" spans="9:12" x14ac:dyDescent="0.25">
      <c r="I1671" s="116"/>
      <c r="J1671" s="116"/>
      <c r="K1671" s="116"/>
      <c r="L1671" s="116"/>
    </row>
    <row r="1672" spans="9:12" x14ac:dyDescent="0.25">
      <c r="I1672" s="116"/>
      <c r="J1672" s="116"/>
      <c r="K1672" s="116"/>
      <c r="L1672" s="116"/>
    </row>
    <row r="1673" spans="9:12" x14ac:dyDescent="0.25">
      <c r="I1673" s="116"/>
      <c r="J1673" s="116"/>
      <c r="K1673" s="116"/>
      <c r="L1673" s="116"/>
    </row>
    <row r="1674" spans="9:12" x14ac:dyDescent="0.25">
      <c r="I1674" s="116"/>
      <c r="J1674" s="116"/>
      <c r="K1674" s="116"/>
      <c r="L1674" s="116"/>
    </row>
    <row r="1675" spans="9:12" x14ac:dyDescent="0.25">
      <c r="I1675" s="116"/>
      <c r="J1675" s="116"/>
      <c r="K1675" s="116"/>
      <c r="L1675" s="116"/>
    </row>
    <row r="1676" spans="9:12" x14ac:dyDescent="0.25">
      <c r="I1676" s="116"/>
      <c r="J1676" s="116"/>
      <c r="K1676" s="116"/>
      <c r="L1676" s="116"/>
    </row>
    <row r="1677" spans="9:12" x14ac:dyDescent="0.25">
      <c r="I1677" s="116"/>
      <c r="J1677" s="116"/>
      <c r="K1677" s="116"/>
      <c r="L1677" s="116"/>
    </row>
    <row r="1678" spans="9:12" x14ac:dyDescent="0.25">
      <c r="I1678" s="116"/>
      <c r="J1678" s="116"/>
      <c r="K1678" s="116"/>
      <c r="L1678" s="116"/>
    </row>
    <row r="1679" spans="9:12" x14ac:dyDescent="0.25">
      <c r="I1679" s="116"/>
      <c r="J1679" s="116"/>
      <c r="K1679" s="116"/>
      <c r="L1679" s="116"/>
    </row>
    <row r="1680" spans="9:12" x14ac:dyDescent="0.25">
      <c r="I1680" s="116"/>
      <c r="J1680" s="116"/>
      <c r="K1680" s="116"/>
      <c r="L1680" s="116"/>
    </row>
    <row r="1681" spans="9:12" x14ac:dyDescent="0.25">
      <c r="I1681" s="116"/>
      <c r="J1681" s="116"/>
      <c r="K1681" s="116"/>
      <c r="L1681" s="116"/>
    </row>
    <row r="1682" spans="9:12" x14ac:dyDescent="0.25">
      <c r="I1682" s="116"/>
      <c r="J1682" s="116"/>
      <c r="K1682" s="116"/>
      <c r="L1682" s="116"/>
    </row>
    <row r="1683" spans="9:12" x14ac:dyDescent="0.25">
      <c r="I1683" s="116"/>
      <c r="J1683" s="116"/>
      <c r="K1683" s="116"/>
      <c r="L1683" s="116"/>
    </row>
    <row r="1684" spans="9:12" x14ac:dyDescent="0.25">
      <c r="I1684" s="116"/>
      <c r="J1684" s="116"/>
      <c r="K1684" s="116"/>
      <c r="L1684" s="116"/>
    </row>
    <row r="1685" spans="9:12" x14ac:dyDescent="0.25">
      <c r="I1685" s="116"/>
      <c r="J1685" s="116"/>
      <c r="K1685" s="116"/>
      <c r="L1685" s="116"/>
    </row>
    <row r="1686" spans="9:12" x14ac:dyDescent="0.25">
      <c r="I1686" s="116"/>
      <c r="J1686" s="116"/>
      <c r="K1686" s="116"/>
      <c r="L1686" s="116"/>
    </row>
    <row r="1687" spans="9:12" x14ac:dyDescent="0.25">
      <c r="I1687" s="116"/>
      <c r="J1687" s="116"/>
      <c r="K1687" s="116"/>
      <c r="L1687" s="116"/>
    </row>
    <row r="1688" spans="9:12" x14ac:dyDescent="0.25">
      <c r="I1688" s="116"/>
      <c r="J1688" s="116"/>
      <c r="K1688" s="116"/>
      <c r="L1688" s="116"/>
    </row>
    <row r="1689" spans="9:12" x14ac:dyDescent="0.25">
      <c r="I1689" s="116"/>
      <c r="J1689" s="116"/>
      <c r="K1689" s="116"/>
      <c r="L1689" s="116"/>
    </row>
    <row r="1690" spans="9:12" x14ac:dyDescent="0.25">
      <c r="I1690" s="116"/>
      <c r="J1690" s="116"/>
      <c r="K1690" s="116"/>
      <c r="L1690" s="116"/>
    </row>
    <row r="1691" spans="9:12" x14ac:dyDescent="0.25">
      <c r="I1691" s="116"/>
      <c r="J1691" s="116"/>
      <c r="K1691" s="116"/>
      <c r="L1691" s="116"/>
    </row>
    <row r="1692" spans="9:12" x14ac:dyDescent="0.25">
      <c r="I1692" s="116"/>
      <c r="J1692" s="116"/>
      <c r="K1692" s="116"/>
      <c r="L1692" s="116"/>
    </row>
    <row r="1693" spans="9:12" x14ac:dyDescent="0.25">
      <c r="I1693" s="116"/>
      <c r="J1693" s="116"/>
      <c r="K1693" s="116"/>
      <c r="L1693" s="116"/>
    </row>
    <row r="1694" spans="9:12" x14ac:dyDescent="0.25">
      <c r="I1694" s="116"/>
      <c r="J1694" s="116"/>
      <c r="K1694" s="116"/>
      <c r="L1694" s="116"/>
    </row>
    <row r="1695" spans="9:12" x14ac:dyDescent="0.25">
      <c r="I1695" s="116"/>
      <c r="J1695" s="116"/>
      <c r="K1695" s="116"/>
      <c r="L1695" s="116"/>
    </row>
    <row r="1696" spans="9:12" x14ac:dyDescent="0.25">
      <c r="I1696" s="116"/>
      <c r="J1696" s="116"/>
      <c r="K1696" s="116"/>
      <c r="L1696" s="116"/>
    </row>
    <row r="1697" spans="9:12" x14ac:dyDescent="0.25">
      <c r="I1697" s="116"/>
      <c r="J1697" s="116"/>
      <c r="K1697" s="116"/>
      <c r="L1697" s="116"/>
    </row>
    <row r="1698" spans="9:12" x14ac:dyDescent="0.25">
      <c r="I1698" s="116"/>
      <c r="J1698" s="116"/>
      <c r="K1698" s="116"/>
      <c r="L1698" s="116"/>
    </row>
    <row r="1699" spans="9:12" x14ac:dyDescent="0.25">
      <c r="I1699" s="116"/>
      <c r="J1699" s="116"/>
      <c r="K1699" s="116"/>
      <c r="L1699" s="116"/>
    </row>
    <row r="1700" spans="9:12" x14ac:dyDescent="0.25">
      <c r="I1700" s="116"/>
      <c r="J1700" s="116"/>
      <c r="K1700" s="116"/>
      <c r="L1700" s="116"/>
    </row>
    <row r="1701" spans="9:12" x14ac:dyDescent="0.25">
      <c r="I1701" s="116"/>
      <c r="J1701" s="116"/>
      <c r="K1701" s="116"/>
      <c r="L1701" s="116"/>
    </row>
    <row r="1702" spans="9:12" x14ac:dyDescent="0.25">
      <c r="I1702" s="116"/>
      <c r="J1702" s="116"/>
      <c r="K1702" s="116"/>
      <c r="L1702" s="116"/>
    </row>
    <row r="1703" spans="9:12" x14ac:dyDescent="0.25">
      <c r="I1703" s="116"/>
      <c r="J1703" s="116"/>
      <c r="K1703" s="116"/>
      <c r="L1703" s="116"/>
    </row>
    <row r="1704" spans="9:12" x14ac:dyDescent="0.25">
      <c r="I1704" s="116"/>
      <c r="J1704" s="116"/>
      <c r="K1704" s="116"/>
      <c r="L1704" s="116"/>
    </row>
    <row r="1705" spans="9:12" x14ac:dyDescent="0.25">
      <c r="I1705" s="116"/>
      <c r="J1705" s="116"/>
      <c r="K1705" s="116"/>
      <c r="L1705" s="116"/>
    </row>
    <row r="1706" spans="9:12" x14ac:dyDescent="0.25">
      <c r="I1706" s="116"/>
      <c r="J1706" s="116"/>
      <c r="K1706" s="116"/>
      <c r="L1706" s="116"/>
    </row>
    <row r="1707" spans="9:12" x14ac:dyDescent="0.25">
      <c r="I1707" s="116"/>
      <c r="J1707" s="116"/>
      <c r="K1707" s="116"/>
      <c r="L1707" s="116"/>
    </row>
    <row r="1708" spans="9:12" x14ac:dyDescent="0.25">
      <c r="I1708" s="116"/>
      <c r="J1708" s="116"/>
      <c r="K1708" s="116"/>
      <c r="L1708" s="116"/>
    </row>
    <row r="1709" spans="9:12" x14ac:dyDescent="0.25">
      <c r="I1709" s="116"/>
      <c r="J1709" s="116"/>
      <c r="K1709" s="116"/>
      <c r="L1709" s="116"/>
    </row>
    <row r="1710" spans="9:12" x14ac:dyDescent="0.25">
      <c r="I1710" s="116"/>
      <c r="J1710" s="116"/>
      <c r="K1710" s="116"/>
      <c r="L1710" s="116"/>
    </row>
    <row r="1711" spans="9:12" x14ac:dyDescent="0.25">
      <c r="I1711" s="116"/>
      <c r="J1711" s="116"/>
      <c r="K1711" s="116"/>
      <c r="L1711" s="116"/>
    </row>
    <row r="1712" spans="9:12" x14ac:dyDescent="0.25">
      <c r="I1712" s="116"/>
      <c r="J1712" s="116"/>
      <c r="K1712" s="116"/>
      <c r="L1712" s="116"/>
    </row>
    <row r="1713" spans="9:12" x14ac:dyDescent="0.25">
      <c r="I1713" s="116"/>
      <c r="J1713" s="116"/>
      <c r="K1713" s="116"/>
      <c r="L1713" s="116"/>
    </row>
    <row r="1714" spans="9:12" x14ac:dyDescent="0.25">
      <c r="I1714" s="116"/>
      <c r="J1714" s="116"/>
      <c r="K1714" s="116"/>
      <c r="L1714" s="116"/>
    </row>
    <row r="1715" spans="9:12" x14ac:dyDescent="0.25">
      <c r="I1715" s="116"/>
      <c r="J1715" s="116"/>
      <c r="K1715" s="116"/>
      <c r="L1715" s="116"/>
    </row>
    <row r="1716" spans="9:12" x14ac:dyDescent="0.25">
      <c r="I1716" s="116"/>
      <c r="J1716" s="116"/>
      <c r="K1716" s="116"/>
      <c r="L1716" s="116"/>
    </row>
    <row r="1717" spans="9:12" x14ac:dyDescent="0.25">
      <c r="I1717" s="116"/>
      <c r="J1717" s="116"/>
      <c r="K1717" s="116"/>
      <c r="L1717" s="116"/>
    </row>
    <row r="1718" spans="9:12" x14ac:dyDescent="0.25">
      <c r="I1718" s="116"/>
      <c r="J1718" s="116"/>
      <c r="K1718" s="116"/>
      <c r="L1718" s="116"/>
    </row>
    <row r="1719" spans="9:12" x14ac:dyDescent="0.25">
      <c r="I1719" s="116"/>
      <c r="J1719" s="116"/>
      <c r="K1719" s="116"/>
      <c r="L1719" s="116"/>
    </row>
    <row r="1720" spans="9:12" x14ac:dyDescent="0.25">
      <c r="I1720" s="116"/>
      <c r="J1720" s="116"/>
      <c r="K1720" s="116"/>
      <c r="L1720" s="116"/>
    </row>
    <row r="1721" spans="9:12" x14ac:dyDescent="0.25">
      <c r="I1721" s="116"/>
      <c r="J1721" s="116"/>
      <c r="K1721" s="116"/>
      <c r="L1721" s="116"/>
    </row>
    <row r="1722" spans="9:12" x14ac:dyDescent="0.25">
      <c r="I1722" s="116"/>
      <c r="J1722" s="116"/>
      <c r="K1722" s="116"/>
      <c r="L1722" s="116"/>
    </row>
    <row r="1723" spans="9:12" x14ac:dyDescent="0.25">
      <c r="I1723" s="116"/>
      <c r="J1723" s="116"/>
      <c r="K1723" s="116"/>
      <c r="L1723" s="116"/>
    </row>
    <row r="1724" spans="9:12" x14ac:dyDescent="0.25">
      <c r="I1724" s="116"/>
      <c r="J1724" s="116"/>
      <c r="K1724" s="116"/>
      <c r="L1724" s="116"/>
    </row>
    <row r="1725" spans="9:12" x14ac:dyDescent="0.25">
      <c r="I1725" s="116"/>
      <c r="J1725" s="116"/>
      <c r="K1725" s="116"/>
      <c r="L1725" s="116"/>
    </row>
    <row r="1726" spans="9:12" x14ac:dyDescent="0.25">
      <c r="I1726" s="116"/>
      <c r="J1726" s="116"/>
      <c r="K1726" s="116"/>
      <c r="L1726" s="116"/>
    </row>
    <row r="1727" spans="9:12" x14ac:dyDescent="0.25">
      <c r="I1727" s="116"/>
      <c r="J1727" s="116"/>
      <c r="K1727" s="116"/>
      <c r="L1727" s="116"/>
    </row>
    <row r="1728" spans="9:12" x14ac:dyDescent="0.25">
      <c r="I1728" s="116"/>
      <c r="J1728" s="116"/>
      <c r="K1728" s="116"/>
      <c r="L1728" s="116"/>
    </row>
    <row r="1729" spans="9:12" x14ac:dyDescent="0.25">
      <c r="I1729" s="116"/>
      <c r="J1729" s="116"/>
      <c r="K1729" s="116"/>
      <c r="L1729" s="116"/>
    </row>
    <row r="1730" spans="9:12" x14ac:dyDescent="0.25">
      <c r="I1730" s="116"/>
      <c r="J1730" s="116"/>
      <c r="K1730" s="116"/>
      <c r="L1730" s="116"/>
    </row>
    <row r="1731" spans="9:12" x14ac:dyDescent="0.25">
      <c r="I1731" s="116"/>
      <c r="J1731" s="116"/>
      <c r="K1731" s="116"/>
      <c r="L1731" s="116"/>
    </row>
    <row r="1732" spans="9:12" x14ac:dyDescent="0.25">
      <c r="I1732" s="116"/>
      <c r="J1732" s="116"/>
      <c r="K1732" s="116"/>
      <c r="L1732" s="116"/>
    </row>
    <row r="1733" spans="9:12" x14ac:dyDescent="0.25">
      <c r="I1733" s="116"/>
      <c r="J1733" s="116"/>
      <c r="K1733" s="116"/>
      <c r="L1733" s="116"/>
    </row>
    <row r="1734" spans="9:12" x14ac:dyDescent="0.25">
      <c r="I1734" s="116"/>
      <c r="J1734" s="116"/>
      <c r="K1734" s="116"/>
      <c r="L1734" s="116"/>
    </row>
    <row r="1735" spans="9:12" x14ac:dyDescent="0.25">
      <c r="I1735" s="116"/>
      <c r="J1735" s="116"/>
      <c r="K1735" s="116"/>
      <c r="L1735" s="116"/>
    </row>
    <row r="1736" spans="9:12" x14ac:dyDescent="0.25">
      <c r="I1736" s="116"/>
      <c r="J1736" s="116"/>
      <c r="K1736" s="116"/>
      <c r="L1736" s="116"/>
    </row>
    <row r="1737" spans="9:12" x14ac:dyDescent="0.25">
      <c r="I1737" s="116"/>
      <c r="J1737" s="116"/>
      <c r="K1737" s="116"/>
      <c r="L1737" s="116"/>
    </row>
    <row r="1738" spans="9:12" x14ac:dyDescent="0.25">
      <c r="I1738" s="116"/>
      <c r="J1738" s="116"/>
      <c r="K1738" s="116"/>
      <c r="L1738" s="116"/>
    </row>
    <row r="1739" spans="9:12" x14ac:dyDescent="0.25">
      <c r="I1739" s="116"/>
      <c r="J1739" s="116"/>
      <c r="K1739" s="116"/>
      <c r="L1739" s="116"/>
    </row>
    <row r="1740" spans="9:12" x14ac:dyDescent="0.25">
      <c r="I1740" s="116"/>
      <c r="J1740" s="116"/>
      <c r="K1740" s="116"/>
      <c r="L1740" s="116"/>
    </row>
    <row r="1741" spans="9:12" x14ac:dyDescent="0.25">
      <c r="I1741" s="116"/>
      <c r="J1741" s="116"/>
      <c r="K1741" s="116"/>
      <c r="L1741" s="116"/>
    </row>
    <row r="1742" spans="9:12" x14ac:dyDescent="0.25">
      <c r="I1742" s="116"/>
      <c r="J1742" s="116"/>
      <c r="K1742" s="116"/>
      <c r="L1742" s="116"/>
    </row>
    <row r="1743" spans="9:12" x14ac:dyDescent="0.25">
      <c r="I1743" s="116"/>
      <c r="J1743" s="116"/>
      <c r="K1743" s="116"/>
      <c r="L1743" s="116"/>
    </row>
    <row r="1744" spans="9:12" x14ac:dyDescent="0.25">
      <c r="I1744" s="116"/>
      <c r="J1744" s="116"/>
      <c r="K1744" s="116"/>
      <c r="L1744" s="116"/>
    </row>
    <row r="1745" spans="9:12" x14ac:dyDescent="0.25">
      <c r="I1745" s="116"/>
      <c r="J1745" s="116"/>
      <c r="K1745" s="116"/>
      <c r="L1745" s="116"/>
    </row>
    <row r="1746" spans="9:12" x14ac:dyDescent="0.25">
      <c r="I1746" s="116"/>
      <c r="J1746" s="116"/>
      <c r="K1746" s="116"/>
      <c r="L1746" s="116"/>
    </row>
    <row r="1747" spans="9:12" x14ac:dyDescent="0.25">
      <c r="I1747" s="116"/>
      <c r="J1747" s="116"/>
      <c r="K1747" s="116"/>
      <c r="L1747" s="116"/>
    </row>
    <row r="1748" spans="9:12" x14ac:dyDescent="0.25">
      <c r="I1748" s="116"/>
      <c r="J1748" s="116"/>
      <c r="K1748" s="116"/>
      <c r="L1748" s="116"/>
    </row>
    <row r="1749" spans="9:12" x14ac:dyDescent="0.25">
      <c r="I1749" s="116"/>
      <c r="J1749" s="116"/>
      <c r="K1749" s="116"/>
      <c r="L1749" s="116"/>
    </row>
    <row r="1750" spans="9:12" x14ac:dyDescent="0.25">
      <c r="I1750" s="116"/>
      <c r="J1750" s="116"/>
      <c r="K1750" s="116"/>
      <c r="L1750" s="116"/>
    </row>
    <row r="1751" spans="9:12" x14ac:dyDescent="0.25">
      <c r="I1751" s="116"/>
      <c r="J1751" s="116"/>
      <c r="K1751" s="116"/>
      <c r="L1751" s="116"/>
    </row>
    <row r="1752" spans="9:12" x14ac:dyDescent="0.25">
      <c r="I1752" s="116"/>
      <c r="J1752" s="116"/>
      <c r="K1752" s="116"/>
      <c r="L1752" s="116"/>
    </row>
    <row r="1753" spans="9:12" x14ac:dyDescent="0.25">
      <c r="I1753" s="116"/>
      <c r="J1753" s="116"/>
      <c r="K1753" s="116"/>
      <c r="L1753" s="116"/>
    </row>
    <row r="1754" spans="9:12" x14ac:dyDescent="0.25">
      <c r="I1754" s="116"/>
      <c r="J1754" s="116"/>
      <c r="K1754" s="116"/>
      <c r="L1754" s="116"/>
    </row>
    <row r="1755" spans="9:12" x14ac:dyDescent="0.25">
      <c r="I1755" s="116"/>
      <c r="J1755" s="116"/>
      <c r="K1755" s="116"/>
      <c r="L1755" s="116"/>
    </row>
    <row r="1756" spans="9:12" x14ac:dyDescent="0.25">
      <c r="I1756" s="116"/>
      <c r="J1756" s="116"/>
      <c r="K1756" s="116"/>
      <c r="L1756" s="116"/>
    </row>
    <row r="1757" spans="9:12" x14ac:dyDescent="0.25">
      <c r="I1757" s="116"/>
      <c r="J1757" s="116"/>
      <c r="K1757" s="116"/>
      <c r="L1757" s="116"/>
    </row>
    <row r="1758" spans="9:12" x14ac:dyDescent="0.25">
      <c r="I1758" s="116"/>
      <c r="J1758" s="116"/>
      <c r="K1758" s="116"/>
      <c r="L1758" s="116"/>
    </row>
    <row r="1759" spans="9:12" x14ac:dyDescent="0.25">
      <c r="I1759" s="116"/>
      <c r="J1759" s="116"/>
      <c r="K1759" s="116"/>
      <c r="L1759" s="116"/>
    </row>
    <row r="1760" spans="9:12" x14ac:dyDescent="0.25">
      <c r="I1760" s="116"/>
      <c r="J1760" s="116"/>
      <c r="K1760" s="116"/>
      <c r="L1760" s="116"/>
    </row>
    <row r="1761" spans="9:12" x14ac:dyDescent="0.25">
      <c r="I1761" s="116"/>
      <c r="J1761" s="116"/>
      <c r="K1761" s="116"/>
      <c r="L1761" s="116"/>
    </row>
    <row r="1762" spans="9:12" x14ac:dyDescent="0.25">
      <c r="I1762" s="116"/>
      <c r="J1762" s="116"/>
      <c r="K1762" s="116"/>
      <c r="L1762" s="116"/>
    </row>
    <row r="1763" spans="9:12" x14ac:dyDescent="0.25">
      <c r="I1763" s="116"/>
      <c r="J1763" s="116"/>
      <c r="K1763" s="116"/>
      <c r="L1763" s="116"/>
    </row>
    <row r="1764" spans="9:12" x14ac:dyDescent="0.25">
      <c r="I1764" s="116"/>
      <c r="J1764" s="116"/>
      <c r="K1764" s="116"/>
      <c r="L1764" s="116"/>
    </row>
    <row r="1765" spans="9:12" x14ac:dyDescent="0.25">
      <c r="I1765" s="116"/>
      <c r="J1765" s="116"/>
      <c r="K1765" s="116"/>
      <c r="L1765" s="116"/>
    </row>
    <row r="1766" spans="9:12" x14ac:dyDescent="0.25">
      <c r="I1766" s="116"/>
      <c r="J1766" s="116"/>
      <c r="K1766" s="116"/>
      <c r="L1766" s="116"/>
    </row>
    <row r="1767" spans="9:12" x14ac:dyDescent="0.25">
      <c r="I1767" s="116"/>
      <c r="J1767" s="116"/>
      <c r="K1767" s="116"/>
      <c r="L1767" s="116"/>
    </row>
    <row r="1768" spans="9:12" x14ac:dyDescent="0.25">
      <c r="I1768" s="116"/>
      <c r="J1768" s="116"/>
      <c r="K1768" s="116"/>
      <c r="L1768" s="116"/>
    </row>
    <row r="1769" spans="9:12" x14ac:dyDescent="0.25">
      <c r="I1769" s="116"/>
      <c r="J1769" s="116"/>
      <c r="K1769" s="116"/>
      <c r="L1769" s="116"/>
    </row>
    <row r="1770" spans="9:12" x14ac:dyDescent="0.25">
      <c r="I1770" s="116"/>
      <c r="J1770" s="116"/>
      <c r="K1770" s="116"/>
      <c r="L1770" s="116"/>
    </row>
    <row r="1771" spans="9:12" x14ac:dyDescent="0.25">
      <c r="I1771" s="116"/>
      <c r="J1771" s="116"/>
      <c r="K1771" s="116"/>
      <c r="L1771" s="116"/>
    </row>
    <row r="1772" spans="9:12" x14ac:dyDescent="0.25">
      <c r="I1772" s="116"/>
      <c r="J1772" s="116"/>
      <c r="K1772" s="116"/>
      <c r="L1772" s="116"/>
    </row>
    <row r="1773" spans="9:12" x14ac:dyDescent="0.25">
      <c r="I1773" s="116"/>
      <c r="J1773" s="116"/>
      <c r="K1773" s="116"/>
      <c r="L1773" s="116"/>
    </row>
    <row r="1774" spans="9:12" x14ac:dyDescent="0.25">
      <c r="I1774" s="116"/>
      <c r="J1774" s="116"/>
      <c r="K1774" s="116"/>
      <c r="L1774" s="116"/>
    </row>
    <row r="1775" spans="9:12" x14ac:dyDescent="0.25">
      <c r="I1775" s="116"/>
      <c r="J1775" s="116"/>
      <c r="K1775" s="116"/>
      <c r="L1775" s="116"/>
    </row>
    <row r="1776" spans="9:12" x14ac:dyDescent="0.25">
      <c r="I1776" s="116"/>
      <c r="J1776" s="116"/>
      <c r="K1776" s="116"/>
      <c r="L1776" s="116"/>
    </row>
    <row r="1777" spans="9:12" x14ac:dyDescent="0.25">
      <c r="I1777" s="116"/>
      <c r="J1777" s="116"/>
      <c r="K1777" s="116"/>
      <c r="L1777" s="116"/>
    </row>
    <row r="1778" spans="9:12" x14ac:dyDescent="0.25">
      <c r="I1778" s="116"/>
      <c r="J1778" s="116"/>
      <c r="K1778" s="116"/>
      <c r="L1778" s="116"/>
    </row>
    <row r="1779" spans="9:12" x14ac:dyDescent="0.25">
      <c r="I1779" s="116"/>
      <c r="J1779" s="116"/>
      <c r="K1779" s="116"/>
      <c r="L1779" s="116"/>
    </row>
    <row r="1780" spans="9:12" x14ac:dyDescent="0.25">
      <c r="I1780" s="116"/>
      <c r="J1780" s="116"/>
      <c r="K1780" s="116"/>
      <c r="L1780" s="116"/>
    </row>
    <row r="1781" spans="9:12" x14ac:dyDescent="0.25">
      <c r="I1781" s="116"/>
      <c r="J1781" s="116"/>
      <c r="K1781" s="116"/>
      <c r="L1781" s="116"/>
    </row>
    <row r="1782" spans="9:12" x14ac:dyDescent="0.25">
      <c r="I1782" s="116"/>
      <c r="J1782" s="116"/>
      <c r="K1782" s="116"/>
      <c r="L1782" s="116"/>
    </row>
    <row r="1783" spans="9:12" x14ac:dyDescent="0.25">
      <c r="I1783" s="116"/>
      <c r="J1783" s="116"/>
      <c r="K1783" s="116"/>
      <c r="L1783" s="116"/>
    </row>
    <row r="1784" spans="9:12" x14ac:dyDescent="0.25">
      <c r="I1784" s="116"/>
      <c r="J1784" s="116"/>
      <c r="K1784" s="116"/>
      <c r="L1784" s="116"/>
    </row>
    <row r="1785" spans="9:12" x14ac:dyDescent="0.25">
      <c r="I1785" s="116"/>
      <c r="J1785" s="116"/>
      <c r="K1785" s="116"/>
      <c r="L1785" s="116"/>
    </row>
    <row r="1786" spans="9:12" x14ac:dyDescent="0.25">
      <c r="I1786" s="116"/>
      <c r="J1786" s="116"/>
      <c r="K1786" s="116"/>
      <c r="L1786" s="116"/>
    </row>
    <row r="1787" spans="9:12" x14ac:dyDescent="0.25">
      <c r="I1787" s="116"/>
      <c r="J1787" s="116"/>
      <c r="K1787" s="116"/>
      <c r="L1787" s="116"/>
    </row>
    <row r="1788" spans="9:12" x14ac:dyDescent="0.25">
      <c r="I1788" s="116"/>
      <c r="J1788" s="116"/>
      <c r="K1788" s="116"/>
      <c r="L1788" s="116"/>
    </row>
    <row r="1789" spans="9:12" x14ac:dyDescent="0.25">
      <c r="I1789" s="116"/>
      <c r="J1789" s="116"/>
      <c r="K1789" s="116"/>
      <c r="L1789" s="116"/>
    </row>
    <row r="1790" spans="9:12" x14ac:dyDescent="0.25">
      <c r="I1790" s="116"/>
      <c r="J1790" s="116"/>
      <c r="K1790" s="116"/>
      <c r="L1790" s="116"/>
    </row>
    <row r="1791" spans="9:12" x14ac:dyDescent="0.25">
      <c r="I1791" s="116"/>
      <c r="J1791" s="116"/>
      <c r="K1791" s="116"/>
      <c r="L1791" s="116"/>
    </row>
    <row r="1792" spans="9:12" x14ac:dyDescent="0.25">
      <c r="I1792" s="116"/>
      <c r="J1792" s="116"/>
      <c r="K1792" s="116"/>
      <c r="L1792" s="116"/>
    </row>
    <row r="1793" spans="9:12" x14ac:dyDescent="0.25">
      <c r="I1793" s="116"/>
      <c r="J1793" s="116"/>
      <c r="K1793" s="116"/>
      <c r="L1793" s="116"/>
    </row>
    <row r="1794" spans="9:12" x14ac:dyDescent="0.25">
      <c r="I1794" s="116"/>
      <c r="J1794" s="116"/>
      <c r="K1794" s="116"/>
      <c r="L1794" s="116"/>
    </row>
    <row r="1795" spans="9:12" x14ac:dyDescent="0.25">
      <c r="I1795" s="116"/>
      <c r="J1795" s="116"/>
      <c r="K1795" s="116"/>
      <c r="L1795" s="116"/>
    </row>
    <row r="1796" spans="9:12" x14ac:dyDescent="0.25">
      <c r="I1796" s="116"/>
      <c r="J1796" s="116"/>
      <c r="K1796" s="116"/>
      <c r="L1796" s="116"/>
    </row>
    <row r="1797" spans="9:12" x14ac:dyDescent="0.25">
      <c r="I1797" s="116"/>
      <c r="J1797" s="116"/>
      <c r="K1797" s="116"/>
      <c r="L1797" s="116"/>
    </row>
    <row r="1798" spans="9:12" x14ac:dyDescent="0.25">
      <c r="I1798" s="116"/>
      <c r="J1798" s="116"/>
      <c r="K1798" s="116"/>
      <c r="L1798" s="116"/>
    </row>
    <row r="1799" spans="9:12" x14ac:dyDescent="0.25">
      <c r="I1799" s="116"/>
      <c r="J1799" s="116"/>
      <c r="K1799" s="116"/>
      <c r="L1799" s="116"/>
    </row>
    <row r="1800" spans="9:12" x14ac:dyDescent="0.25">
      <c r="I1800" s="116"/>
      <c r="J1800" s="116"/>
      <c r="K1800" s="116"/>
      <c r="L1800" s="116"/>
    </row>
    <row r="1801" spans="9:12" x14ac:dyDescent="0.25">
      <c r="I1801" s="116"/>
      <c r="J1801" s="116"/>
      <c r="K1801" s="116"/>
      <c r="L1801" s="116"/>
    </row>
    <row r="1802" spans="9:12" x14ac:dyDescent="0.25">
      <c r="I1802" s="116"/>
      <c r="J1802" s="116"/>
      <c r="K1802" s="116"/>
      <c r="L1802" s="116"/>
    </row>
    <row r="1803" spans="9:12" x14ac:dyDescent="0.25">
      <c r="I1803" s="116"/>
      <c r="J1803" s="116"/>
      <c r="K1803" s="116"/>
      <c r="L1803" s="116"/>
    </row>
    <row r="1804" spans="9:12" x14ac:dyDescent="0.25">
      <c r="I1804" s="116"/>
      <c r="J1804" s="116"/>
      <c r="K1804" s="116"/>
      <c r="L1804" s="116"/>
    </row>
    <row r="1805" spans="9:12" x14ac:dyDescent="0.25">
      <c r="I1805" s="116"/>
      <c r="J1805" s="116"/>
      <c r="K1805" s="116"/>
      <c r="L1805" s="116"/>
    </row>
    <row r="1806" spans="9:12" x14ac:dyDescent="0.25">
      <c r="I1806" s="116"/>
      <c r="J1806" s="116"/>
      <c r="K1806" s="116"/>
      <c r="L1806" s="116"/>
    </row>
    <row r="1807" spans="9:12" x14ac:dyDescent="0.25">
      <c r="I1807" s="116"/>
      <c r="J1807" s="116"/>
      <c r="K1807" s="116"/>
      <c r="L1807" s="116"/>
    </row>
    <row r="1808" spans="9:12" x14ac:dyDescent="0.25">
      <c r="I1808" s="116"/>
      <c r="J1808" s="116"/>
      <c r="K1808" s="116"/>
      <c r="L1808" s="116"/>
    </row>
    <row r="1809" spans="9:12" x14ac:dyDescent="0.25">
      <c r="I1809" s="116"/>
      <c r="J1809" s="116"/>
      <c r="K1809" s="116"/>
      <c r="L1809" s="116"/>
    </row>
    <row r="1810" spans="9:12" x14ac:dyDescent="0.25">
      <c r="I1810" s="116"/>
      <c r="J1810" s="116"/>
      <c r="K1810" s="116"/>
      <c r="L1810" s="116"/>
    </row>
    <row r="1811" spans="9:12" x14ac:dyDescent="0.25">
      <c r="I1811" s="116"/>
      <c r="J1811" s="116"/>
      <c r="K1811" s="116"/>
      <c r="L1811" s="116"/>
    </row>
    <row r="1812" spans="9:12" x14ac:dyDescent="0.25">
      <c r="I1812" s="116"/>
      <c r="J1812" s="116"/>
      <c r="K1812" s="116"/>
      <c r="L1812" s="116"/>
    </row>
    <row r="1813" spans="9:12" x14ac:dyDescent="0.25">
      <c r="I1813" s="116"/>
      <c r="J1813" s="116"/>
      <c r="K1813" s="116"/>
      <c r="L1813" s="116"/>
    </row>
    <row r="1814" spans="9:12" x14ac:dyDescent="0.25">
      <c r="I1814" s="116"/>
      <c r="J1814" s="116"/>
      <c r="K1814" s="116"/>
      <c r="L1814" s="116"/>
    </row>
    <row r="1815" spans="9:12" x14ac:dyDescent="0.25">
      <c r="I1815" s="116"/>
      <c r="J1815" s="116"/>
      <c r="K1815" s="116"/>
      <c r="L1815" s="116"/>
    </row>
    <row r="1816" spans="9:12" x14ac:dyDescent="0.25">
      <c r="I1816" s="116"/>
      <c r="J1816" s="116"/>
      <c r="K1816" s="116"/>
      <c r="L1816" s="116"/>
    </row>
    <row r="1817" spans="9:12" x14ac:dyDescent="0.25">
      <c r="I1817" s="116"/>
      <c r="J1817" s="116"/>
      <c r="K1817" s="116"/>
      <c r="L1817" s="116"/>
    </row>
    <row r="1818" spans="9:12" x14ac:dyDescent="0.25">
      <c r="I1818" s="116"/>
      <c r="J1818" s="116"/>
      <c r="K1818" s="116"/>
      <c r="L1818" s="116"/>
    </row>
    <row r="1819" spans="9:12" x14ac:dyDescent="0.25">
      <c r="I1819" s="116"/>
      <c r="J1819" s="116"/>
      <c r="K1819" s="116"/>
      <c r="L1819" s="116"/>
    </row>
    <row r="1820" spans="9:12" x14ac:dyDescent="0.25">
      <c r="I1820" s="116"/>
      <c r="J1820" s="116"/>
      <c r="K1820" s="116"/>
      <c r="L1820" s="116"/>
    </row>
    <row r="1821" spans="9:12" x14ac:dyDescent="0.25">
      <c r="I1821" s="116"/>
      <c r="J1821" s="116"/>
      <c r="K1821" s="116"/>
      <c r="L1821" s="116"/>
    </row>
    <row r="1822" spans="9:12" x14ac:dyDescent="0.25">
      <c r="I1822" s="116"/>
      <c r="J1822" s="116"/>
      <c r="K1822" s="116"/>
      <c r="L1822" s="116"/>
    </row>
    <row r="1823" spans="9:12" x14ac:dyDescent="0.25">
      <c r="I1823" s="116"/>
      <c r="J1823" s="116"/>
      <c r="K1823" s="116"/>
      <c r="L1823" s="116"/>
    </row>
    <row r="1824" spans="9:12" x14ac:dyDescent="0.25">
      <c r="I1824" s="116"/>
      <c r="J1824" s="116"/>
      <c r="K1824" s="116"/>
      <c r="L1824" s="116"/>
    </row>
    <row r="1825" spans="9:12" x14ac:dyDescent="0.25">
      <c r="I1825" s="116"/>
      <c r="J1825" s="116"/>
      <c r="K1825" s="116"/>
      <c r="L1825" s="116"/>
    </row>
    <row r="1826" spans="9:12" x14ac:dyDescent="0.25">
      <c r="I1826" s="116"/>
      <c r="J1826" s="116"/>
      <c r="K1826" s="116"/>
      <c r="L1826" s="116"/>
    </row>
    <row r="1827" spans="9:12" x14ac:dyDescent="0.25">
      <c r="I1827" s="116"/>
      <c r="J1827" s="116"/>
      <c r="K1827" s="116"/>
      <c r="L1827" s="116"/>
    </row>
    <row r="1828" spans="9:12" x14ac:dyDescent="0.25">
      <c r="I1828" s="116"/>
      <c r="J1828" s="116"/>
      <c r="K1828" s="116"/>
      <c r="L1828" s="116"/>
    </row>
    <row r="1829" spans="9:12" x14ac:dyDescent="0.25">
      <c r="I1829" s="116"/>
      <c r="J1829" s="116"/>
      <c r="K1829" s="116"/>
      <c r="L1829" s="116"/>
    </row>
    <row r="1830" spans="9:12" x14ac:dyDescent="0.25">
      <c r="I1830" s="116"/>
      <c r="J1830" s="116"/>
      <c r="K1830" s="116"/>
      <c r="L1830" s="116"/>
    </row>
    <row r="1831" spans="9:12" x14ac:dyDescent="0.25">
      <c r="I1831" s="116"/>
      <c r="J1831" s="116"/>
      <c r="K1831" s="116"/>
      <c r="L1831" s="116"/>
    </row>
    <row r="1832" spans="9:12" x14ac:dyDescent="0.25">
      <c r="I1832" s="116"/>
      <c r="J1832" s="116"/>
      <c r="K1832" s="116"/>
      <c r="L1832" s="116"/>
    </row>
    <row r="1833" spans="9:12" x14ac:dyDescent="0.25">
      <c r="I1833" s="116"/>
      <c r="J1833" s="116"/>
      <c r="K1833" s="116"/>
      <c r="L1833" s="116"/>
    </row>
    <row r="1834" spans="9:12" x14ac:dyDescent="0.25">
      <c r="I1834" s="116"/>
      <c r="J1834" s="116"/>
      <c r="K1834" s="116"/>
      <c r="L1834" s="116"/>
    </row>
    <row r="1835" spans="9:12" x14ac:dyDescent="0.25">
      <c r="I1835" s="116"/>
      <c r="J1835" s="116"/>
      <c r="K1835" s="116"/>
      <c r="L1835" s="116"/>
    </row>
    <row r="1836" spans="9:12" x14ac:dyDescent="0.25">
      <c r="I1836" s="116"/>
      <c r="J1836" s="116"/>
      <c r="K1836" s="116"/>
      <c r="L1836" s="116"/>
    </row>
    <row r="1837" spans="9:12" x14ac:dyDescent="0.25">
      <c r="I1837" s="116"/>
      <c r="J1837" s="116"/>
      <c r="K1837" s="116"/>
      <c r="L1837" s="116"/>
    </row>
    <row r="1838" spans="9:12" x14ac:dyDescent="0.25">
      <c r="I1838" s="116"/>
      <c r="J1838" s="116"/>
      <c r="K1838" s="116"/>
      <c r="L1838" s="116"/>
    </row>
    <row r="1839" spans="9:12" x14ac:dyDescent="0.25">
      <c r="I1839" s="116"/>
      <c r="J1839" s="116"/>
      <c r="K1839" s="116"/>
      <c r="L1839" s="116"/>
    </row>
    <row r="1840" spans="9:12" x14ac:dyDescent="0.25">
      <c r="I1840" s="116"/>
      <c r="J1840" s="116"/>
      <c r="K1840" s="116"/>
      <c r="L1840" s="116"/>
    </row>
    <row r="1841" spans="9:12" x14ac:dyDescent="0.25">
      <c r="I1841" s="116"/>
      <c r="J1841" s="116"/>
      <c r="K1841" s="116"/>
      <c r="L1841" s="116"/>
    </row>
    <row r="1842" spans="9:12" x14ac:dyDescent="0.25">
      <c r="I1842" s="116"/>
      <c r="J1842" s="116"/>
      <c r="K1842" s="116"/>
      <c r="L1842" s="116"/>
    </row>
    <row r="1843" spans="9:12" x14ac:dyDescent="0.25">
      <c r="I1843" s="116"/>
      <c r="J1843" s="116"/>
      <c r="K1843" s="116"/>
      <c r="L1843" s="116"/>
    </row>
    <row r="1844" spans="9:12" x14ac:dyDescent="0.25">
      <c r="I1844" s="116"/>
      <c r="J1844" s="116"/>
      <c r="K1844" s="116"/>
      <c r="L1844" s="116"/>
    </row>
    <row r="1845" spans="9:12" x14ac:dyDescent="0.25">
      <c r="I1845" s="116"/>
      <c r="J1845" s="116"/>
      <c r="K1845" s="116"/>
      <c r="L1845" s="116"/>
    </row>
    <row r="1846" spans="9:12" x14ac:dyDescent="0.25">
      <c r="I1846" s="116"/>
      <c r="J1846" s="116"/>
      <c r="K1846" s="116"/>
      <c r="L1846" s="116"/>
    </row>
    <row r="1847" spans="9:12" x14ac:dyDescent="0.25">
      <c r="I1847" s="116"/>
      <c r="J1847" s="116"/>
      <c r="K1847" s="116"/>
      <c r="L1847" s="116"/>
    </row>
    <row r="1848" spans="9:12" x14ac:dyDescent="0.25">
      <c r="I1848" s="116"/>
      <c r="J1848" s="116"/>
      <c r="K1848" s="116"/>
      <c r="L1848" s="116"/>
    </row>
    <row r="1849" spans="9:12" x14ac:dyDescent="0.25">
      <c r="I1849" s="116"/>
      <c r="J1849" s="116"/>
      <c r="K1849" s="116"/>
      <c r="L1849" s="116"/>
    </row>
    <row r="1850" spans="9:12" x14ac:dyDescent="0.25">
      <c r="I1850" s="116"/>
      <c r="J1850" s="116"/>
      <c r="K1850" s="116"/>
      <c r="L1850" s="116"/>
    </row>
    <row r="1851" spans="9:12" x14ac:dyDescent="0.25">
      <c r="I1851" s="116"/>
      <c r="J1851" s="116"/>
      <c r="K1851" s="116"/>
      <c r="L1851" s="116"/>
    </row>
    <row r="1852" spans="9:12" x14ac:dyDescent="0.25">
      <c r="I1852" s="116"/>
      <c r="J1852" s="116"/>
      <c r="K1852" s="116"/>
      <c r="L1852" s="116"/>
    </row>
    <row r="1853" spans="9:12" x14ac:dyDescent="0.25">
      <c r="I1853" s="116"/>
      <c r="J1853" s="116"/>
      <c r="K1853" s="116"/>
      <c r="L1853" s="116"/>
    </row>
    <row r="1854" spans="9:12" x14ac:dyDescent="0.25">
      <c r="I1854" s="116"/>
      <c r="J1854" s="116"/>
      <c r="K1854" s="116"/>
      <c r="L1854" s="116"/>
    </row>
    <row r="1855" spans="9:12" x14ac:dyDescent="0.25">
      <c r="I1855" s="116"/>
      <c r="J1855" s="116"/>
      <c r="K1855" s="116"/>
      <c r="L1855" s="116"/>
    </row>
    <row r="1856" spans="9:12" x14ac:dyDescent="0.25">
      <c r="I1856" s="116"/>
      <c r="J1856" s="116"/>
      <c r="K1856" s="116"/>
      <c r="L1856" s="116"/>
    </row>
    <row r="1857" spans="9:12" x14ac:dyDescent="0.25">
      <c r="I1857" s="116"/>
      <c r="J1857" s="116"/>
      <c r="K1857" s="116"/>
      <c r="L1857" s="116"/>
    </row>
    <row r="1858" spans="9:12" x14ac:dyDescent="0.25">
      <c r="I1858" s="116"/>
      <c r="J1858" s="116"/>
      <c r="K1858" s="116"/>
      <c r="L1858" s="116"/>
    </row>
    <row r="1859" spans="9:12" x14ac:dyDescent="0.25">
      <c r="I1859" s="116"/>
      <c r="J1859" s="116"/>
      <c r="K1859" s="116"/>
      <c r="L1859" s="116"/>
    </row>
    <row r="1860" spans="9:12" x14ac:dyDescent="0.25">
      <c r="I1860" s="116"/>
      <c r="J1860" s="116"/>
      <c r="K1860" s="116"/>
      <c r="L1860" s="116"/>
    </row>
    <row r="1861" spans="9:12" x14ac:dyDescent="0.25">
      <c r="I1861" s="116"/>
      <c r="J1861" s="116"/>
      <c r="K1861" s="116"/>
      <c r="L1861" s="116"/>
    </row>
    <row r="1862" spans="9:12" x14ac:dyDescent="0.25">
      <c r="I1862" s="116"/>
      <c r="J1862" s="116"/>
      <c r="K1862" s="116"/>
      <c r="L1862" s="116"/>
    </row>
    <row r="1863" spans="9:12" x14ac:dyDescent="0.25">
      <c r="I1863" s="116"/>
      <c r="J1863" s="116"/>
      <c r="K1863" s="116"/>
      <c r="L1863" s="116"/>
    </row>
    <row r="1864" spans="9:12" x14ac:dyDescent="0.25">
      <c r="I1864" s="116"/>
      <c r="J1864" s="116"/>
      <c r="K1864" s="116"/>
      <c r="L1864" s="116"/>
    </row>
    <row r="1865" spans="9:12" x14ac:dyDescent="0.25">
      <c r="I1865" s="116"/>
      <c r="J1865" s="116"/>
      <c r="K1865" s="116"/>
      <c r="L1865" s="116"/>
    </row>
    <row r="1866" spans="9:12" x14ac:dyDescent="0.25">
      <c r="I1866" s="116"/>
      <c r="J1866" s="116"/>
      <c r="K1866" s="116"/>
      <c r="L1866" s="116"/>
    </row>
    <row r="1867" spans="9:12" x14ac:dyDescent="0.25">
      <c r="I1867" s="116"/>
      <c r="J1867" s="116"/>
      <c r="K1867" s="116"/>
      <c r="L1867" s="116"/>
    </row>
    <row r="1868" spans="9:12" x14ac:dyDescent="0.25">
      <c r="I1868" s="116"/>
      <c r="J1868" s="116"/>
      <c r="K1868" s="116"/>
      <c r="L1868" s="116"/>
    </row>
    <row r="1869" spans="9:12" x14ac:dyDescent="0.25">
      <c r="I1869" s="116"/>
      <c r="J1869" s="116"/>
      <c r="K1869" s="116"/>
      <c r="L1869" s="116"/>
    </row>
    <row r="1870" spans="9:12" x14ac:dyDescent="0.25">
      <c r="I1870" s="116"/>
      <c r="J1870" s="116"/>
      <c r="K1870" s="116"/>
      <c r="L1870" s="116"/>
    </row>
    <row r="1871" spans="9:12" x14ac:dyDescent="0.25">
      <c r="I1871" s="116"/>
      <c r="J1871" s="116"/>
      <c r="K1871" s="116"/>
      <c r="L1871" s="116"/>
    </row>
    <row r="1872" spans="9:12" x14ac:dyDescent="0.25">
      <c r="I1872" s="116"/>
      <c r="J1872" s="116"/>
      <c r="K1872" s="116"/>
      <c r="L1872" s="116"/>
    </row>
    <row r="1873" spans="9:12" x14ac:dyDescent="0.25">
      <c r="I1873" s="116"/>
      <c r="J1873" s="116"/>
      <c r="K1873" s="116"/>
      <c r="L1873" s="116"/>
    </row>
    <row r="1874" spans="9:12" x14ac:dyDescent="0.25">
      <c r="I1874" s="116"/>
      <c r="J1874" s="116"/>
      <c r="K1874" s="116"/>
      <c r="L1874" s="116"/>
    </row>
    <row r="1875" spans="9:12" x14ac:dyDescent="0.25">
      <c r="I1875" s="116"/>
      <c r="J1875" s="116"/>
      <c r="K1875" s="116"/>
      <c r="L1875" s="116"/>
    </row>
    <row r="1876" spans="9:12" x14ac:dyDescent="0.25">
      <c r="I1876" s="116"/>
      <c r="J1876" s="116"/>
      <c r="K1876" s="116"/>
      <c r="L1876" s="116"/>
    </row>
    <row r="1877" spans="9:12" x14ac:dyDescent="0.25">
      <c r="I1877" s="116"/>
      <c r="J1877" s="116"/>
      <c r="K1877" s="116"/>
      <c r="L1877" s="116"/>
    </row>
    <row r="1878" spans="9:12" x14ac:dyDescent="0.25">
      <c r="I1878" s="116"/>
      <c r="J1878" s="116"/>
      <c r="K1878" s="116"/>
      <c r="L1878" s="116"/>
    </row>
    <row r="1879" spans="9:12" x14ac:dyDescent="0.25">
      <c r="I1879" s="116"/>
      <c r="J1879" s="116"/>
      <c r="K1879" s="116"/>
      <c r="L1879" s="116"/>
    </row>
    <row r="1880" spans="9:12" x14ac:dyDescent="0.25">
      <c r="I1880" s="116"/>
      <c r="J1880" s="116"/>
      <c r="K1880" s="116"/>
      <c r="L1880" s="116"/>
    </row>
    <row r="1881" spans="9:12" x14ac:dyDescent="0.25">
      <c r="I1881" s="116"/>
      <c r="J1881" s="116"/>
      <c r="K1881" s="116"/>
      <c r="L1881" s="116"/>
    </row>
    <row r="1882" spans="9:12" x14ac:dyDescent="0.25">
      <c r="I1882" s="116"/>
      <c r="J1882" s="116"/>
      <c r="K1882" s="116"/>
      <c r="L1882" s="116"/>
    </row>
    <row r="1883" spans="9:12" x14ac:dyDescent="0.25">
      <c r="I1883" s="116"/>
      <c r="J1883" s="116"/>
      <c r="K1883" s="116"/>
      <c r="L1883" s="116"/>
    </row>
    <row r="1884" spans="9:12" x14ac:dyDescent="0.25">
      <c r="I1884" s="116"/>
      <c r="J1884" s="116"/>
      <c r="K1884" s="116"/>
      <c r="L1884" s="116"/>
    </row>
    <row r="1885" spans="9:12" x14ac:dyDescent="0.25">
      <c r="I1885" s="116"/>
      <c r="J1885" s="116"/>
      <c r="K1885" s="116"/>
      <c r="L1885" s="116"/>
    </row>
    <row r="1886" spans="9:12" x14ac:dyDescent="0.25">
      <c r="I1886" s="116"/>
      <c r="J1886" s="116"/>
      <c r="K1886" s="116"/>
      <c r="L1886" s="116"/>
    </row>
    <row r="1887" spans="9:12" x14ac:dyDescent="0.25">
      <c r="I1887" s="116"/>
      <c r="J1887" s="116"/>
      <c r="K1887" s="116"/>
      <c r="L1887" s="116"/>
    </row>
    <row r="1888" spans="9:12" x14ac:dyDescent="0.25">
      <c r="I1888" s="116"/>
      <c r="J1888" s="116"/>
      <c r="K1888" s="116"/>
      <c r="L1888" s="116"/>
    </row>
    <row r="1889" spans="9:12" x14ac:dyDescent="0.25">
      <c r="I1889" s="116"/>
      <c r="J1889" s="116"/>
      <c r="K1889" s="116"/>
      <c r="L1889" s="116"/>
    </row>
    <row r="1890" spans="9:12" x14ac:dyDescent="0.25">
      <c r="I1890" s="116"/>
      <c r="J1890" s="116"/>
      <c r="K1890" s="116"/>
      <c r="L1890" s="116"/>
    </row>
    <row r="1891" spans="9:12" x14ac:dyDescent="0.25">
      <c r="I1891" s="116"/>
      <c r="J1891" s="116"/>
      <c r="K1891" s="116"/>
      <c r="L1891" s="116"/>
    </row>
    <row r="1892" spans="9:12" x14ac:dyDescent="0.25">
      <c r="I1892" s="116"/>
      <c r="J1892" s="116"/>
      <c r="K1892" s="116"/>
      <c r="L1892" s="116"/>
    </row>
    <row r="1893" spans="9:12" x14ac:dyDescent="0.25">
      <c r="I1893" s="116"/>
      <c r="J1893" s="116"/>
      <c r="K1893" s="116"/>
      <c r="L1893" s="116"/>
    </row>
    <row r="1894" spans="9:12" x14ac:dyDescent="0.25">
      <c r="I1894" s="116"/>
      <c r="J1894" s="116"/>
      <c r="K1894" s="116"/>
      <c r="L1894" s="116"/>
    </row>
    <row r="1895" spans="9:12" x14ac:dyDescent="0.25">
      <c r="I1895" s="116"/>
      <c r="J1895" s="116"/>
      <c r="K1895" s="116"/>
      <c r="L1895" s="116"/>
    </row>
    <row r="1896" spans="9:12" x14ac:dyDescent="0.25">
      <c r="I1896" s="116"/>
      <c r="J1896" s="116"/>
      <c r="K1896" s="116"/>
      <c r="L1896" s="116"/>
    </row>
    <row r="1897" spans="9:12" x14ac:dyDescent="0.25">
      <c r="I1897" s="116"/>
      <c r="J1897" s="116"/>
      <c r="K1897" s="116"/>
      <c r="L1897" s="116"/>
    </row>
    <row r="1898" spans="9:12" x14ac:dyDescent="0.25">
      <c r="I1898" s="116"/>
      <c r="J1898" s="116"/>
      <c r="K1898" s="116"/>
      <c r="L1898" s="116"/>
    </row>
    <row r="1899" spans="9:12" x14ac:dyDescent="0.25">
      <c r="I1899" s="116"/>
      <c r="J1899" s="116"/>
      <c r="K1899" s="116"/>
      <c r="L1899" s="116"/>
    </row>
    <row r="1900" spans="9:12" x14ac:dyDescent="0.25">
      <c r="I1900" s="116"/>
      <c r="J1900" s="116"/>
      <c r="K1900" s="116"/>
      <c r="L1900" s="116"/>
    </row>
    <row r="1901" spans="9:12" x14ac:dyDescent="0.25">
      <c r="I1901" s="116"/>
      <c r="J1901" s="116"/>
      <c r="K1901" s="116"/>
      <c r="L1901" s="116"/>
    </row>
    <row r="1902" spans="9:12" x14ac:dyDescent="0.25">
      <c r="I1902" s="116"/>
      <c r="J1902" s="116"/>
      <c r="K1902" s="116"/>
      <c r="L1902" s="116"/>
    </row>
    <row r="1903" spans="9:12" x14ac:dyDescent="0.25">
      <c r="I1903" s="116"/>
      <c r="J1903" s="116"/>
      <c r="K1903" s="116"/>
      <c r="L1903" s="116"/>
    </row>
    <row r="1904" spans="9:12" x14ac:dyDescent="0.25">
      <c r="I1904" s="116"/>
      <c r="J1904" s="116"/>
      <c r="K1904" s="116"/>
      <c r="L1904" s="116"/>
    </row>
    <row r="1905" spans="9:12" x14ac:dyDescent="0.25">
      <c r="I1905" s="116"/>
      <c r="J1905" s="116"/>
      <c r="K1905" s="116"/>
      <c r="L1905" s="116"/>
    </row>
    <row r="1906" spans="9:12" x14ac:dyDescent="0.25">
      <c r="I1906" s="116"/>
      <c r="J1906" s="116"/>
      <c r="K1906" s="116"/>
      <c r="L1906" s="116"/>
    </row>
    <row r="1907" spans="9:12" x14ac:dyDescent="0.25">
      <c r="I1907" s="116"/>
      <c r="J1907" s="116"/>
      <c r="K1907" s="116"/>
      <c r="L1907" s="116"/>
    </row>
    <row r="1908" spans="9:12" x14ac:dyDescent="0.25">
      <c r="I1908" s="116"/>
      <c r="J1908" s="116"/>
      <c r="K1908" s="116"/>
      <c r="L1908" s="116"/>
    </row>
    <row r="1909" spans="9:12" x14ac:dyDescent="0.25">
      <c r="I1909" s="116"/>
      <c r="J1909" s="116"/>
      <c r="K1909" s="116"/>
      <c r="L1909" s="116"/>
    </row>
    <row r="1910" spans="9:12" x14ac:dyDescent="0.25">
      <c r="I1910" s="116"/>
      <c r="J1910" s="116"/>
      <c r="K1910" s="116"/>
      <c r="L1910" s="116"/>
    </row>
    <row r="1911" spans="9:12" x14ac:dyDescent="0.25">
      <c r="I1911" s="116"/>
      <c r="J1911" s="116"/>
      <c r="K1911" s="116"/>
      <c r="L1911" s="116"/>
    </row>
    <row r="1912" spans="9:12" x14ac:dyDescent="0.25">
      <c r="I1912" s="116"/>
      <c r="J1912" s="116"/>
      <c r="K1912" s="116"/>
      <c r="L1912" s="116"/>
    </row>
    <row r="1913" spans="9:12" x14ac:dyDescent="0.25">
      <c r="I1913" s="116"/>
      <c r="J1913" s="116"/>
      <c r="K1913" s="116"/>
      <c r="L1913" s="116"/>
    </row>
    <row r="1914" spans="9:12" x14ac:dyDescent="0.25">
      <c r="I1914" s="116"/>
      <c r="J1914" s="116"/>
      <c r="K1914" s="116"/>
      <c r="L1914" s="116"/>
    </row>
    <row r="1915" spans="9:12" x14ac:dyDescent="0.25">
      <c r="I1915" s="116"/>
      <c r="J1915" s="116"/>
      <c r="K1915" s="116"/>
      <c r="L1915" s="116"/>
    </row>
    <row r="1916" spans="9:12" x14ac:dyDescent="0.25">
      <c r="I1916" s="116"/>
      <c r="J1916" s="116"/>
      <c r="K1916" s="116"/>
      <c r="L1916" s="116"/>
    </row>
    <row r="1917" spans="9:12" x14ac:dyDescent="0.25">
      <c r="I1917" s="116"/>
      <c r="J1917" s="116"/>
      <c r="K1917" s="116"/>
      <c r="L1917" s="116"/>
    </row>
    <row r="1918" spans="9:12" x14ac:dyDescent="0.25">
      <c r="I1918" s="116"/>
      <c r="J1918" s="116"/>
      <c r="K1918" s="116"/>
      <c r="L1918" s="116"/>
    </row>
    <row r="1919" spans="9:12" x14ac:dyDescent="0.25">
      <c r="I1919" s="116"/>
      <c r="J1919" s="116"/>
      <c r="K1919" s="116"/>
      <c r="L1919" s="116"/>
    </row>
    <row r="1920" spans="9:12" x14ac:dyDescent="0.25">
      <c r="I1920" s="116"/>
      <c r="J1920" s="116"/>
      <c r="K1920" s="116"/>
      <c r="L1920" s="116"/>
    </row>
    <row r="1921" spans="9:12" x14ac:dyDescent="0.25">
      <c r="I1921" s="116"/>
      <c r="J1921" s="116"/>
      <c r="K1921" s="116"/>
      <c r="L1921" s="116"/>
    </row>
    <row r="1922" spans="9:12" x14ac:dyDescent="0.25">
      <c r="I1922" s="116"/>
      <c r="J1922" s="116"/>
      <c r="K1922" s="116"/>
      <c r="L1922" s="116"/>
    </row>
    <row r="1923" spans="9:12" x14ac:dyDescent="0.25">
      <c r="I1923" s="116"/>
      <c r="J1923" s="116"/>
      <c r="K1923" s="116"/>
      <c r="L1923" s="116"/>
    </row>
    <row r="1924" spans="9:12" x14ac:dyDescent="0.25">
      <c r="I1924" s="116"/>
      <c r="J1924" s="116"/>
      <c r="K1924" s="116"/>
      <c r="L1924" s="116"/>
    </row>
    <row r="1925" spans="9:12" x14ac:dyDescent="0.25">
      <c r="I1925" s="116"/>
      <c r="J1925" s="116"/>
      <c r="K1925" s="116"/>
      <c r="L1925" s="116"/>
    </row>
    <row r="1926" spans="9:12" x14ac:dyDescent="0.25">
      <c r="I1926" s="116"/>
      <c r="J1926" s="116"/>
      <c r="K1926" s="116"/>
      <c r="L1926" s="116"/>
    </row>
    <row r="1927" spans="9:12" x14ac:dyDescent="0.25">
      <c r="I1927" s="116"/>
      <c r="J1927" s="116"/>
      <c r="K1927" s="116"/>
      <c r="L1927" s="116"/>
    </row>
    <row r="1928" spans="9:12" x14ac:dyDescent="0.25">
      <c r="I1928" s="116"/>
      <c r="J1928" s="116"/>
      <c r="K1928" s="116"/>
      <c r="L1928" s="116"/>
    </row>
    <row r="1929" spans="9:12" x14ac:dyDescent="0.25">
      <c r="I1929" s="116"/>
      <c r="J1929" s="116"/>
      <c r="K1929" s="116"/>
      <c r="L1929" s="116"/>
    </row>
    <row r="1930" spans="9:12" x14ac:dyDescent="0.25">
      <c r="I1930" s="116"/>
      <c r="J1930" s="116"/>
      <c r="K1930" s="116"/>
      <c r="L1930" s="116"/>
    </row>
    <row r="1931" spans="9:12" x14ac:dyDescent="0.25">
      <c r="I1931" s="116"/>
      <c r="J1931" s="116"/>
      <c r="K1931" s="116"/>
      <c r="L1931" s="116"/>
    </row>
    <row r="1932" spans="9:12" x14ac:dyDescent="0.25">
      <c r="I1932" s="116"/>
      <c r="J1932" s="116"/>
      <c r="K1932" s="116"/>
      <c r="L1932" s="116"/>
    </row>
    <row r="1933" spans="9:12" x14ac:dyDescent="0.25">
      <c r="I1933" s="116"/>
      <c r="J1933" s="116"/>
      <c r="K1933" s="116"/>
      <c r="L1933" s="116"/>
    </row>
    <row r="1934" spans="9:12" x14ac:dyDescent="0.25">
      <c r="I1934" s="116"/>
      <c r="J1934" s="116"/>
      <c r="K1934" s="116"/>
      <c r="L1934" s="116"/>
    </row>
    <row r="1935" spans="9:12" x14ac:dyDescent="0.25">
      <c r="I1935" s="116"/>
      <c r="J1935" s="116"/>
      <c r="K1935" s="116"/>
      <c r="L1935" s="116"/>
    </row>
    <row r="1936" spans="9:12" x14ac:dyDescent="0.25">
      <c r="I1936" s="116"/>
      <c r="J1936" s="116"/>
      <c r="K1936" s="116"/>
      <c r="L1936" s="116"/>
    </row>
    <row r="1937" spans="9:12" x14ac:dyDescent="0.25">
      <c r="I1937" s="116"/>
      <c r="J1937" s="116"/>
      <c r="K1937" s="116"/>
      <c r="L1937" s="116"/>
    </row>
    <row r="1938" spans="9:12" x14ac:dyDescent="0.25">
      <c r="I1938" s="116"/>
      <c r="J1938" s="116"/>
      <c r="K1938" s="116"/>
      <c r="L1938" s="116"/>
    </row>
    <row r="1939" spans="9:12" x14ac:dyDescent="0.25">
      <c r="I1939" s="116"/>
      <c r="J1939" s="116"/>
      <c r="K1939" s="116"/>
      <c r="L1939" s="116"/>
    </row>
    <row r="1940" spans="9:12" x14ac:dyDescent="0.25">
      <c r="I1940" s="116"/>
      <c r="J1940" s="116"/>
      <c r="K1940" s="116"/>
      <c r="L1940" s="116"/>
    </row>
    <row r="1941" spans="9:12" x14ac:dyDescent="0.25">
      <c r="I1941" s="116"/>
      <c r="J1941" s="116"/>
      <c r="K1941" s="116"/>
      <c r="L1941" s="116"/>
    </row>
    <row r="1942" spans="9:12" x14ac:dyDescent="0.25">
      <c r="I1942" s="116"/>
      <c r="J1942" s="116"/>
      <c r="K1942" s="116"/>
      <c r="L1942" s="116"/>
    </row>
    <row r="1943" spans="9:12" x14ac:dyDescent="0.25">
      <c r="I1943" s="116"/>
      <c r="J1943" s="116"/>
      <c r="K1943" s="116"/>
      <c r="L1943" s="116"/>
    </row>
    <row r="1944" spans="9:12" x14ac:dyDescent="0.25">
      <c r="I1944" s="116"/>
      <c r="J1944" s="116"/>
      <c r="K1944" s="116"/>
      <c r="L1944" s="116"/>
    </row>
    <row r="1945" spans="9:12" x14ac:dyDescent="0.25">
      <c r="I1945" s="116"/>
      <c r="J1945" s="116"/>
      <c r="K1945" s="116"/>
      <c r="L1945" s="116"/>
    </row>
    <row r="1946" spans="9:12" x14ac:dyDescent="0.25">
      <c r="I1946" s="116"/>
      <c r="J1946" s="116"/>
      <c r="K1946" s="116"/>
      <c r="L1946" s="116"/>
    </row>
    <row r="1947" spans="9:12" x14ac:dyDescent="0.25">
      <c r="I1947" s="116"/>
      <c r="J1947" s="116"/>
      <c r="K1947" s="116"/>
      <c r="L1947" s="116"/>
    </row>
    <row r="1948" spans="9:12" x14ac:dyDescent="0.25">
      <c r="I1948" s="116"/>
      <c r="J1948" s="116"/>
      <c r="K1948" s="116"/>
      <c r="L1948" s="116"/>
    </row>
    <row r="1949" spans="9:12" x14ac:dyDescent="0.25">
      <c r="I1949" s="116"/>
      <c r="J1949" s="116"/>
      <c r="K1949" s="116"/>
      <c r="L1949" s="116"/>
    </row>
    <row r="1950" spans="9:12" x14ac:dyDescent="0.25">
      <c r="I1950" s="116"/>
      <c r="J1950" s="116"/>
      <c r="K1950" s="116"/>
      <c r="L1950" s="116"/>
    </row>
    <row r="1951" spans="9:12" x14ac:dyDescent="0.25">
      <c r="I1951" s="116"/>
      <c r="J1951" s="116"/>
      <c r="K1951" s="116"/>
      <c r="L1951" s="116"/>
    </row>
    <row r="1952" spans="9:12" x14ac:dyDescent="0.25">
      <c r="I1952" s="116"/>
      <c r="J1952" s="116"/>
      <c r="K1952" s="116"/>
      <c r="L1952" s="116"/>
    </row>
    <row r="1953" spans="9:12" x14ac:dyDescent="0.25">
      <c r="I1953" s="116"/>
      <c r="J1953" s="116"/>
      <c r="K1953" s="116"/>
      <c r="L1953" s="116"/>
    </row>
    <row r="1954" spans="9:12" x14ac:dyDescent="0.25">
      <c r="I1954" s="116"/>
      <c r="J1954" s="116"/>
      <c r="K1954" s="116"/>
      <c r="L1954" s="116"/>
    </row>
    <row r="1955" spans="9:12" x14ac:dyDescent="0.25">
      <c r="I1955" s="116"/>
      <c r="J1955" s="116"/>
      <c r="K1955" s="116"/>
      <c r="L1955" s="116"/>
    </row>
    <row r="1956" spans="9:12" x14ac:dyDescent="0.25">
      <c r="I1956" s="116"/>
      <c r="J1956" s="116"/>
      <c r="K1956" s="116"/>
      <c r="L1956" s="116"/>
    </row>
    <row r="1957" spans="9:12" x14ac:dyDescent="0.25">
      <c r="I1957" s="116"/>
      <c r="J1957" s="116"/>
      <c r="K1957" s="116"/>
      <c r="L1957" s="116"/>
    </row>
    <row r="1958" spans="9:12" x14ac:dyDescent="0.25">
      <c r="I1958" s="116"/>
      <c r="J1958" s="116"/>
      <c r="K1958" s="116"/>
      <c r="L1958" s="116"/>
    </row>
    <row r="1959" spans="9:12" x14ac:dyDescent="0.25">
      <c r="I1959" s="116"/>
      <c r="J1959" s="116"/>
      <c r="K1959" s="116"/>
      <c r="L1959" s="116"/>
    </row>
    <row r="1960" spans="9:12" x14ac:dyDescent="0.25">
      <c r="I1960" s="116"/>
      <c r="J1960" s="116"/>
      <c r="K1960" s="116"/>
      <c r="L1960" s="116"/>
    </row>
    <row r="1961" spans="9:12" x14ac:dyDescent="0.25">
      <c r="I1961" s="116"/>
      <c r="J1961" s="116"/>
      <c r="K1961" s="116"/>
      <c r="L1961" s="116"/>
    </row>
    <row r="1962" spans="9:12" x14ac:dyDescent="0.25">
      <c r="I1962" s="116"/>
      <c r="J1962" s="116"/>
      <c r="K1962" s="116"/>
      <c r="L1962" s="116"/>
    </row>
    <row r="1963" spans="9:12" x14ac:dyDescent="0.25">
      <c r="I1963" s="116"/>
      <c r="J1963" s="116"/>
      <c r="K1963" s="116"/>
      <c r="L1963" s="116"/>
    </row>
    <row r="1964" spans="9:12" x14ac:dyDescent="0.25">
      <c r="I1964" s="116"/>
      <c r="J1964" s="116"/>
      <c r="K1964" s="116"/>
      <c r="L1964" s="116"/>
    </row>
    <row r="1965" spans="9:12" x14ac:dyDescent="0.25">
      <c r="I1965" s="116"/>
      <c r="J1965" s="116"/>
      <c r="K1965" s="116"/>
      <c r="L1965" s="116"/>
    </row>
    <row r="1966" spans="9:12" x14ac:dyDescent="0.25">
      <c r="I1966" s="116"/>
      <c r="J1966" s="116"/>
      <c r="K1966" s="116"/>
      <c r="L1966" s="116"/>
    </row>
    <row r="1967" spans="9:12" x14ac:dyDescent="0.25">
      <c r="I1967" s="116"/>
      <c r="J1967" s="116"/>
      <c r="K1967" s="116"/>
      <c r="L1967" s="116"/>
    </row>
    <row r="1968" spans="9:12" x14ac:dyDescent="0.25">
      <c r="I1968" s="116"/>
      <c r="J1968" s="116"/>
      <c r="K1968" s="116"/>
      <c r="L1968" s="116"/>
    </row>
    <row r="1969" spans="9:12" x14ac:dyDescent="0.25">
      <c r="I1969" s="116"/>
      <c r="J1969" s="116"/>
      <c r="K1969" s="116"/>
      <c r="L1969" s="116"/>
    </row>
    <row r="1970" spans="9:12" x14ac:dyDescent="0.25">
      <c r="I1970" s="116"/>
      <c r="J1970" s="116"/>
      <c r="K1970" s="116"/>
      <c r="L1970" s="116"/>
    </row>
    <row r="1971" spans="9:12" x14ac:dyDescent="0.25">
      <c r="I1971" s="116"/>
      <c r="J1971" s="116"/>
      <c r="K1971" s="116"/>
      <c r="L1971" s="116"/>
    </row>
    <row r="1972" spans="9:12" x14ac:dyDescent="0.25">
      <c r="I1972" s="116"/>
      <c r="J1972" s="116"/>
      <c r="K1972" s="116"/>
      <c r="L1972" s="116"/>
    </row>
    <row r="1973" spans="9:12" x14ac:dyDescent="0.25">
      <c r="I1973" s="116"/>
      <c r="J1973" s="116"/>
      <c r="K1973" s="116"/>
      <c r="L1973" s="116"/>
    </row>
    <row r="1974" spans="9:12" x14ac:dyDescent="0.25">
      <c r="I1974" s="116"/>
      <c r="J1974" s="116"/>
      <c r="K1974" s="116"/>
      <c r="L1974" s="116"/>
    </row>
    <row r="1975" spans="9:12" x14ac:dyDescent="0.25">
      <c r="I1975" s="116"/>
      <c r="J1975" s="116"/>
      <c r="K1975" s="116"/>
      <c r="L1975" s="116"/>
    </row>
    <row r="1976" spans="9:12" x14ac:dyDescent="0.25">
      <c r="I1976" s="116"/>
      <c r="J1976" s="116"/>
      <c r="K1976" s="116"/>
      <c r="L1976" s="116"/>
    </row>
    <row r="1977" spans="9:12" x14ac:dyDescent="0.25">
      <c r="I1977" s="116"/>
      <c r="J1977" s="116"/>
      <c r="K1977" s="116"/>
      <c r="L1977" s="116"/>
    </row>
    <row r="1978" spans="9:12" x14ac:dyDescent="0.25">
      <c r="I1978" s="116"/>
      <c r="J1978" s="116"/>
      <c r="K1978" s="116"/>
      <c r="L1978" s="116"/>
    </row>
    <row r="1979" spans="9:12" x14ac:dyDescent="0.25">
      <c r="I1979" s="116"/>
      <c r="J1979" s="116"/>
      <c r="K1979" s="116"/>
      <c r="L1979" s="116"/>
    </row>
    <row r="1980" spans="9:12" x14ac:dyDescent="0.25">
      <c r="I1980" s="116"/>
      <c r="J1980" s="116"/>
      <c r="K1980" s="116"/>
      <c r="L1980" s="116"/>
    </row>
    <row r="1981" spans="9:12" x14ac:dyDescent="0.25">
      <c r="I1981" s="116"/>
      <c r="J1981" s="116"/>
      <c r="K1981" s="116"/>
      <c r="L1981" s="116"/>
    </row>
    <row r="1982" spans="9:12" x14ac:dyDescent="0.25">
      <c r="I1982" s="116"/>
      <c r="J1982" s="116"/>
      <c r="K1982" s="116"/>
      <c r="L1982" s="116"/>
    </row>
    <row r="1983" spans="9:12" x14ac:dyDescent="0.25">
      <c r="I1983" s="116"/>
      <c r="J1983" s="116"/>
      <c r="K1983" s="116"/>
      <c r="L1983" s="116"/>
    </row>
    <row r="1984" spans="9:12" x14ac:dyDescent="0.25">
      <c r="I1984" s="116"/>
      <c r="J1984" s="116"/>
      <c r="K1984" s="116"/>
      <c r="L1984" s="116"/>
    </row>
    <row r="1985" spans="9:12" x14ac:dyDescent="0.25">
      <c r="I1985" s="116"/>
      <c r="J1985" s="116"/>
      <c r="K1985" s="116"/>
      <c r="L1985" s="116"/>
    </row>
    <row r="1986" spans="9:12" x14ac:dyDescent="0.25">
      <c r="I1986" s="116"/>
      <c r="J1986" s="116"/>
      <c r="K1986" s="116"/>
      <c r="L1986" s="116"/>
    </row>
    <row r="1987" spans="9:12" x14ac:dyDescent="0.25">
      <c r="I1987" s="116"/>
      <c r="J1987" s="116"/>
      <c r="K1987" s="116"/>
      <c r="L1987" s="116"/>
    </row>
    <row r="1988" spans="9:12" x14ac:dyDescent="0.25">
      <c r="I1988" s="116"/>
      <c r="J1988" s="116"/>
      <c r="K1988" s="116"/>
      <c r="L1988" s="116"/>
    </row>
    <row r="1989" spans="9:12" x14ac:dyDescent="0.25">
      <c r="I1989" s="116"/>
      <c r="J1989" s="116"/>
      <c r="K1989" s="116"/>
      <c r="L1989" s="116"/>
    </row>
    <row r="1990" spans="9:12" x14ac:dyDescent="0.25">
      <c r="I1990" s="116"/>
      <c r="J1990" s="116"/>
      <c r="K1990" s="116"/>
      <c r="L1990" s="116"/>
    </row>
    <row r="1991" spans="9:12" x14ac:dyDescent="0.25">
      <c r="I1991" s="116"/>
      <c r="J1991" s="116"/>
      <c r="K1991" s="116"/>
      <c r="L1991" s="116"/>
    </row>
    <row r="1992" spans="9:12" x14ac:dyDescent="0.25">
      <c r="I1992" s="116"/>
      <c r="J1992" s="116"/>
      <c r="K1992" s="116"/>
      <c r="L1992" s="116"/>
    </row>
    <row r="1993" spans="9:12" x14ac:dyDescent="0.25">
      <c r="I1993" s="116"/>
      <c r="J1993" s="116"/>
      <c r="K1993" s="116"/>
      <c r="L1993" s="116"/>
    </row>
    <row r="1994" spans="9:12" x14ac:dyDescent="0.25">
      <c r="I1994" s="116"/>
      <c r="J1994" s="116"/>
      <c r="K1994" s="116"/>
      <c r="L1994" s="116"/>
    </row>
    <row r="1995" spans="9:12" x14ac:dyDescent="0.25">
      <c r="I1995" s="116"/>
      <c r="J1995" s="116"/>
      <c r="K1995" s="116"/>
      <c r="L1995" s="116"/>
    </row>
    <row r="1996" spans="9:12" x14ac:dyDescent="0.25">
      <c r="I1996" s="116"/>
      <c r="J1996" s="116"/>
      <c r="K1996" s="116"/>
      <c r="L1996" s="116"/>
    </row>
    <row r="1997" spans="9:12" x14ac:dyDescent="0.25">
      <c r="I1997" s="116"/>
      <c r="J1997" s="116"/>
      <c r="K1997" s="116"/>
      <c r="L1997" s="116"/>
    </row>
    <row r="1998" spans="9:12" x14ac:dyDescent="0.25">
      <c r="I1998" s="116"/>
      <c r="J1998" s="116"/>
      <c r="K1998" s="116"/>
      <c r="L1998" s="116"/>
    </row>
    <row r="1999" spans="9:12" x14ac:dyDescent="0.25">
      <c r="I1999" s="116"/>
      <c r="J1999" s="116"/>
      <c r="K1999" s="116"/>
      <c r="L1999" s="116"/>
    </row>
    <row r="2000" spans="9:12" x14ac:dyDescent="0.25">
      <c r="I2000" s="116"/>
      <c r="J2000" s="116"/>
      <c r="K2000" s="116"/>
      <c r="L2000" s="116"/>
    </row>
    <row r="2001" spans="9:12" x14ac:dyDescent="0.25">
      <c r="I2001" s="116"/>
      <c r="J2001" s="116"/>
      <c r="K2001" s="116"/>
      <c r="L2001" s="116"/>
    </row>
    <row r="2002" spans="9:12" x14ac:dyDescent="0.25">
      <c r="I2002" s="116"/>
      <c r="J2002" s="116"/>
      <c r="K2002" s="116"/>
      <c r="L2002" s="116"/>
    </row>
    <row r="2003" spans="9:12" x14ac:dyDescent="0.25">
      <c r="I2003" s="116"/>
      <c r="J2003" s="116"/>
      <c r="K2003" s="116"/>
      <c r="L2003" s="116"/>
    </row>
    <row r="2004" spans="9:12" x14ac:dyDescent="0.25">
      <c r="I2004" s="116"/>
      <c r="J2004" s="116"/>
      <c r="K2004" s="116"/>
      <c r="L2004" s="116"/>
    </row>
    <row r="2005" spans="9:12" x14ac:dyDescent="0.25">
      <c r="I2005" s="116"/>
      <c r="J2005" s="116"/>
      <c r="K2005" s="116"/>
      <c r="L2005" s="116"/>
    </row>
    <row r="2006" spans="9:12" x14ac:dyDescent="0.25">
      <c r="I2006" s="116"/>
      <c r="J2006" s="116"/>
      <c r="K2006" s="116"/>
      <c r="L2006" s="116"/>
    </row>
    <row r="2007" spans="9:12" x14ac:dyDescent="0.25">
      <c r="I2007" s="116"/>
      <c r="J2007" s="116"/>
      <c r="K2007" s="116"/>
      <c r="L2007" s="116"/>
    </row>
    <row r="2008" spans="9:12" x14ac:dyDescent="0.25">
      <c r="I2008" s="116"/>
      <c r="J2008" s="116"/>
      <c r="K2008" s="116"/>
      <c r="L2008" s="116"/>
    </row>
    <row r="2009" spans="9:12" x14ac:dyDescent="0.25">
      <c r="I2009" s="116"/>
      <c r="J2009" s="116"/>
      <c r="K2009" s="116"/>
      <c r="L2009" s="116"/>
    </row>
    <row r="2010" spans="9:12" x14ac:dyDescent="0.25">
      <c r="I2010" s="116"/>
      <c r="J2010" s="116"/>
      <c r="K2010" s="116"/>
      <c r="L2010" s="116"/>
    </row>
    <row r="2011" spans="9:12" x14ac:dyDescent="0.25">
      <c r="I2011" s="116"/>
      <c r="J2011" s="116"/>
      <c r="K2011" s="116"/>
      <c r="L2011" s="116"/>
    </row>
    <row r="2012" spans="9:12" x14ac:dyDescent="0.25">
      <c r="I2012" s="116"/>
      <c r="J2012" s="116"/>
      <c r="K2012" s="116"/>
      <c r="L2012" s="116"/>
    </row>
    <row r="2013" spans="9:12" x14ac:dyDescent="0.25">
      <c r="I2013" s="116"/>
      <c r="J2013" s="116"/>
      <c r="K2013" s="116"/>
      <c r="L2013" s="116"/>
    </row>
    <row r="2014" spans="9:12" x14ac:dyDescent="0.25">
      <c r="I2014" s="116"/>
      <c r="J2014" s="116"/>
      <c r="K2014" s="116"/>
      <c r="L2014" s="116"/>
    </row>
    <row r="2015" spans="9:12" x14ac:dyDescent="0.25">
      <c r="I2015" s="116"/>
      <c r="J2015" s="116"/>
      <c r="K2015" s="116"/>
      <c r="L2015" s="116"/>
    </row>
    <row r="2016" spans="9:12" x14ac:dyDescent="0.25">
      <c r="I2016" s="116"/>
      <c r="J2016" s="116"/>
      <c r="K2016" s="116"/>
      <c r="L2016" s="116"/>
    </row>
    <row r="2017" spans="9:12" x14ac:dyDescent="0.25">
      <c r="I2017" s="116"/>
      <c r="J2017" s="116"/>
      <c r="K2017" s="116"/>
      <c r="L2017" s="116"/>
    </row>
    <row r="2018" spans="9:12" x14ac:dyDescent="0.25">
      <c r="I2018" s="116"/>
      <c r="J2018" s="116"/>
      <c r="K2018" s="116"/>
      <c r="L2018" s="116"/>
    </row>
    <row r="2019" spans="9:12" x14ac:dyDescent="0.25">
      <c r="I2019" s="116"/>
      <c r="J2019" s="116"/>
      <c r="K2019" s="116"/>
      <c r="L2019" s="116"/>
    </row>
    <row r="2020" spans="9:12" x14ac:dyDescent="0.25">
      <c r="I2020" s="116"/>
      <c r="J2020" s="116"/>
      <c r="K2020" s="116"/>
      <c r="L2020" s="116"/>
    </row>
    <row r="2021" spans="9:12" x14ac:dyDescent="0.25">
      <c r="I2021" s="116"/>
      <c r="J2021" s="116"/>
      <c r="K2021" s="116"/>
      <c r="L2021" s="116"/>
    </row>
    <row r="2022" spans="9:12" x14ac:dyDescent="0.25">
      <c r="I2022" s="116"/>
      <c r="J2022" s="116"/>
      <c r="K2022" s="116"/>
      <c r="L2022" s="116"/>
    </row>
    <row r="2023" spans="9:12" x14ac:dyDescent="0.25">
      <c r="I2023" s="116"/>
      <c r="J2023" s="116"/>
      <c r="K2023" s="116"/>
      <c r="L2023" s="116"/>
    </row>
    <row r="2024" spans="9:12" x14ac:dyDescent="0.25">
      <c r="I2024" s="116"/>
      <c r="J2024" s="116"/>
      <c r="K2024" s="116"/>
      <c r="L2024" s="116"/>
    </row>
    <row r="2025" spans="9:12" x14ac:dyDescent="0.25">
      <c r="I2025" s="116"/>
      <c r="J2025" s="116"/>
      <c r="K2025" s="116"/>
      <c r="L2025" s="116"/>
    </row>
    <row r="2026" spans="9:12" x14ac:dyDescent="0.25">
      <c r="I2026" s="116"/>
      <c r="J2026" s="116"/>
      <c r="K2026" s="116"/>
      <c r="L2026" s="116"/>
    </row>
    <row r="2027" spans="9:12" x14ac:dyDescent="0.25">
      <c r="I2027" s="116"/>
      <c r="J2027" s="116"/>
      <c r="K2027" s="116"/>
      <c r="L2027" s="116"/>
    </row>
    <row r="2028" spans="9:12" x14ac:dyDescent="0.25">
      <c r="I2028" s="116"/>
      <c r="J2028" s="116"/>
      <c r="K2028" s="116"/>
      <c r="L2028" s="116"/>
    </row>
    <row r="2029" spans="9:12" x14ac:dyDescent="0.25">
      <c r="I2029" s="116"/>
      <c r="J2029" s="116"/>
      <c r="K2029" s="116"/>
      <c r="L2029" s="116"/>
    </row>
    <row r="2030" spans="9:12" x14ac:dyDescent="0.25">
      <c r="I2030" s="116"/>
      <c r="J2030" s="116"/>
      <c r="K2030" s="116"/>
      <c r="L2030" s="116"/>
    </row>
    <row r="2031" spans="9:12" x14ac:dyDescent="0.25">
      <c r="I2031" s="116"/>
      <c r="J2031" s="116"/>
      <c r="K2031" s="116"/>
      <c r="L2031" s="116"/>
    </row>
    <row r="2032" spans="9:12" x14ac:dyDescent="0.25">
      <c r="I2032" s="116"/>
      <c r="J2032" s="116"/>
      <c r="K2032" s="116"/>
      <c r="L2032" s="116"/>
    </row>
    <row r="2033" spans="9:12" x14ac:dyDescent="0.25">
      <c r="I2033" s="116"/>
      <c r="J2033" s="116"/>
      <c r="K2033" s="116"/>
      <c r="L2033" s="116"/>
    </row>
    <row r="2034" spans="9:12" x14ac:dyDescent="0.25">
      <c r="I2034" s="116"/>
      <c r="J2034" s="116"/>
      <c r="K2034" s="116"/>
      <c r="L2034" s="116"/>
    </row>
    <row r="2035" spans="9:12" x14ac:dyDescent="0.25">
      <c r="I2035" s="116"/>
      <c r="J2035" s="116"/>
      <c r="K2035" s="116"/>
      <c r="L2035" s="116"/>
    </row>
    <row r="2036" spans="9:12" x14ac:dyDescent="0.25">
      <c r="I2036" s="116"/>
      <c r="J2036" s="116"/>
      <c r="K2036" s="116"/>
      <c r="L2036" s="116"/>
    </row>
    <row r="2037" spans="9:12" x14ac:dyDescent="0.25">
      <c r="I2037" s="116"/>
      <c r="J2037" s="116"/>
      <c r="K2037" s="116"/>
      <c r="L2037" s="116"/>
    </row>
    <row r="2038" spans="9:12" x14ac:dyDescent="0.25">
      <c r="I2038" s="116"/>
      <c r="J2038" s="116"/>
      <c r="K2038" s="116"/>
      <c r="L2038" s="116"/>
    </row>
    <row r="2039" spans="9:12" x14ac:dyDescent="0.25">
      <c r="I2039" s="116"/>
      <c r="J2039" s="116"/>
      <c r="K2039" s="116"/>
      <c r="L2039" s="116"/>
    </row>
    <row r="2040" spans="9:12" x14ac:dyDescent="0.25">
      <c r="I2040" s="116"/>
      <c r="J2040" s="116"/>
      <c r="K2040" s="116"/>
      <c r="L2040" s="116"/>
    </row>
    <row r="2041" spans="9:12" x14ac:dyDescent="0.25">
      <c r="I2041" s="116"/>
      <c r="J2041" s="116"/>
      <c r="K2041" s="116"/>
      <c r="L2041" s="116"/>
    </row>
    <row r="2042" spans="9:12" x14ac:dyDescent="0.25">
      <c r="I2042" s="116"/>
      <c r="J2042" s="116"/>
      <c r="K2042" s="116"/>
      <c r="L2042" s="116"/>
    </row>
    <row r="2043" spans="9:12" x14ac:dyDescent="0.25">
      <c r="I2043" s="116"/>
      <c r="J2043" s="116"/>
      <c r="K2043" s="116"/>
      <c r="L2043" s="116"/>
    </row>
    <row r="2044" spans="9:12" x14ac:dyDescent="0.25">
      <c r="I2044" s="116"/>
      <c r="J2044" s="116"/>
      <c r="K2044" s="116"/>
      <c r="L2044" s="116"/>
    </row>
    <row r="2045" spans="9:12" x14ac:dyDescent="0.25">
      <c r="I2045" s="116"/>
      <c r="J2045" s="116"/>
      <c r="K2045" s="116"/>
      <c r="L2045" s="116"/>
    </row>
    <row r="2046" spans="9:12" x14ac:dyDescent="0.25">
      <c r="I2046" s="116"/>
      <c r="J2046" s="116"/>
      <c r="K2046" s="116"/>
      <c r="L2046" s="116"/>
    </row>
    <row r="2047" spans="9:12" x14ac:dyDescent="0.25">
      <c r="I2047" s="116"/>
      <c r="J2047" s="116"/>
      <c r="K2047" s="116"/>
      <c r="L2047" s="116"/>
    </row>
    <row r="2048" spans="9:12" x14ac:dyDescent="0.25">
      <c r="I2048" s="116"/>
      <c r="J2048" s="116"/>
      <c r="K2048" s="116"/>
      <c r="L2048" s="116"/>
    </row>
    <row r="2049" spans="9:12" x14ac:dyDescent="0.25">
      <c r="I2049" s="116"/>
      <c r="J2049" s="116"/>
      <c r="K2049" s="116"/>
      <c r="L2049" s="116"/>
    </row>
    <row r="2050" spans="9:12" x14ac:dyDescent="0.25">
      <c r="I2050" s="116"/>
      <c r="J2050" s="116"/>
      <c r="K2050" s="116"/>
      <c r="L2050" s="116"/>
    </row>
    <row r="2051" spans="9:12" x14ac:dyDescent="0.25">
      <c r="I2051" s="116"/>
      <c r="J2051" s="116"/>
      <c r="K2051" s="116"/>
      <c r="L2051" s="116"/>
    </row>
    <row r="2052" spans="9:12" x14ac:dyDescent="0.25">
      <c r="I2052" s="116"/>
      <c r="J2052" s="116"/>
      <c r="K2052" s="116"/>
      <c r="L2052" s="116"/>
    </row>
    <row r="2053" spans="9:12" x14ac:dyDescent="0.25">
      <c r="I2053" s="116"/>
      <c r="J2053" s="116"/>
      <c r="K2053" s="116"/>
      <c r="L2053" s="116"/>
    </row>
    <row r="2054" spans="9:12" x14ac:dyDescent="0.25">
      <c r="I2054" s="116"/>
      <c r="J2054" s="116"/>
      <c r="K2054" s="116"/>
      <c r="L2054" s="116"/>
    </row>
    <row r="2055" spans="9:12" x14ac:dyDescent="0.25">
      <c r="I2055" s="116"/>
      <c r="J2055" s="116"/>
      <c r="K2055" s="116"/>
      <c r="L2055" s="116"/>
    </row>
    <row r="2056" spans="9:12" x14ac:dyDescent="0.25">
      <c r="I2056" s="116"/>
      <c r="J2056" s="116"/>
      <c r="K2056" s="116"/>
      <c r="L2056" s="116"/>
    </row>
    <row r="2057" spans="9:12" x14ac:dyDescent="0.25">
      <c r="I2057" s="116"/>
      <c r="J2057" s="116"/>
      <c r="K2057" s="116"/>
      <c r="L2057" s="116"/>
    </row>
    <row r="2058" spans="9:12" x14ac:dyDescent="0.25">
      <c r="I2058" s="116"/>
      <c r="J2058" s="116"/>
      <c r="K2058" s="116"/>
      <c r="L2058" s="116"/>
    </row>
    <row r="2059" spans="9:12" x14ac:dyDescent="0.25">
      <c r="I2059" s="116"/>
      <c r="J2059" s="116"/>
      <c r="K2059" s="116"/>
      <c r="L2059" s="116"/>
    </row>
    <row r="2060" spans="9:12" x14ac:dyDescent="0.25">
      <c r="I2060" s="116"/>
      <c r="J2060" s="116"/>
      <c r="K2060" s="116"/>
      <c r="L2060" s="116"/>
    </row>
    <row r="2061" spans="9:12" x14ac:dyDescent="0.25">
      <c r="I2061" s="116"/>
      <c r="J2061" s="116"/>
      <c r="K2061" s="116"/>
      <c r="L2061" s="116"/>
    </row>
    <row r="2062" spans="9:12" x14ac:dyDescent="0.25">
      <c r="I2062" s="116"/>
      <c r="J2062" s="116"/>
      <c r="K2062" s="116"/>
      <c r="L2062" s="116"/>
    </row>
    <row r="2063" spans="9:12" x14ac:dyDescent="0.25">
      <c r="I2063" s="116"/>
      <c r="J2063" s="116"/>
      <c r="K2063" s="116"/>
      <c r="L2063" s="116"/>
    </row>
    <row r="2064" spans="9:12" x14ac:dyDescent="0.25">
      <c r="I2064" s="116"/>
      <c r="J2064" s="116"/>
      <c r="K2064" s="116"/>
      <c r="L2064" s="116"/>
    </row>
    <row r="2065" spans="9:12" x14ac:dyDescent="0.25">
      <c r="I2065" s="116"/>
      <c r="J2065" s="116"/>
      <c r="K2065" s="116"/>
      <c r="L2065" s="116"/>
    </row>
    <row r="2066" spans="9:12" x14ac:dyDescent="0.25">
      <c r="I2066" s="116"/>
      <c r="J2066" s="116"/>
      <c r="K2066" s="116"/>
      <c r="L2066" s="116"/>
    </row>
    <row r="2067" spans="9:12" x14ac:dyDescent="0.25">
      <c r="I2067" s="116"/>
      <c r="J2067" s="116"/>
      <c r="K2067" s="116"/>
      <c r="L2067" s="116"/>
    </row>
    <row r="2068" spans="9:12" x14ac:dyDescent="0.25">
      <c r="I2068" s="116"/>
      <c r="J2068" s="116"/>
      <c r="K2068" s="116"/>
      <c r="L2068" s="116"/>
    </row>
    <row r="2069" spans="9:12" x14ac:dyDescent="0.25">
      <c r="I2069" s="116"/>
      <c r="J2069" s="116"/>
      <c r="K2069" s="116"/>
      <c r="L2069" s="116"/>
    </row>
    <row r="2070" spans="9:12" x14ac:dyDescent="0.25">
      <c r="I2070" s="116"/>
      <c r="J2070" s="116"/>
      <c r="K2070" s="116"/>
      <c r="L2070" s="116"/>
    </row>
    <row r="2071" spans="9:12" x14ac:dyDescent="0.25">
      <c r="I2071" s="116"/>
      <c r="J2071" s="116"/>
      <c r="K2071" s="116"/>
      <c r="L2071" s="116"/>
    </row>
    <row r="2072" spans="9:12" x14ac:dyDescent="0.25">
      <c r="I2072" s="116"/>
      <c r="J2072" s="116"/>
      <c r="K2072" s="116"/>
      <c r="L2072" s="116"/>
    </row>
    <row r="2073" spans="9:12" x14ac:dyDescent="0.25">
      <c r="I2073" s="116"/>
      <c r="J2073" s="116"/>
      <c r="K2073" s="116"/>
      <c r="L2073" s="116"/>
    </row>
    <row r="2074" spans="9:12" x14ac:dyDescent="0.25">
      <c r="I2074" s="116"/>
      <c r="J2074" s="116"/>
      <c r="K2074" s="116"/>
      <c r="L2074" s="116"/>
    </row>
    <row r="2075" spans="9:12" x14ac:dyDescent="0.25">
      <c r="I2075" s="116"/>
      <c r="J2075" s="116"/>
      <c r="K2075" s="116"/>
      <c r="L2075" s="116"/>
    </row>
    <row r="2076" spans="9:12" x14ac:dyDescent="0.25">
      <c r="I2076" s="116"/>
      <c r="J2076" s="116"/>
      <c r="K2076" s="116"/>
      <c r="L2076" s="116"/>
    </row>
    <row r="2077" spans="9:12" x14ac:dyDescent="0.25">
      <c r="I2077" s="116"/>
      <c r="J2077" s="116"/>
      <c r="K2077" s="116"/>
      <c r="L2077" s="116"/>
    </row>
    <row r="2078" spans="9:12" x14ac:dyDescent="0.25">
      <c r="I2078" s="116"/>
      <c r="J2078" s="116"/>
      <c r="K2078" s="116"/>
      <c r="L2078" s="116"/>
    </row>
    <row r="2079" spans="9:12" x14ac:dyDescent="0.25">
      <c r="I2079" s="116"/>
      <c r="J2079" s="116"/>
      <c r="K2079" s="116"/>
      <c r="L2079" s="116"/>
    </row>
    <row r="2080" spans="9:12" x14ac:dyDescent="0.25">
      <c r="I2080" s="116"/>
      <c r="J2080" s="116"/>
      <c r="K2080" s="116"/>
      <c r="L2080" s="116"/>
    </row>
    <row r="2081" spans="9:12" x14ac:dyDescent="0.25">
      <c r="I2081" s="116"/>
      <c r="J2081" s="116"/>
      <c r="K2081" s="116"/>
      <c r="L2081" s="116"/>
    </row>
    <row r="2082" spans="9:12" x14ac:dyDescent="0.25">
      <c r="I2082" s="116"/>
      <c r="J2082" s="116"/>
      <c r="K2082" s="116"/>
      <c r="L2082" s="116"/>
    </row>
    <row r="2083" spans="9:12" x14ac:dyDescent="0.25">
      <c r="I2083" s="116"/>
      <c r="J2083" s="116"/>
      <c r="K2083" s="116"/>
      <c r="L2083" s="116"/>
    </row>
    <row r="2084" spans="9:12" x14ac:dyDescent="0.25">
      <c r="I2084" s="116"/>
      <c r="J2084" s="116"/>
      <c r="K2084" s="116"/>
      <c r="L2084" s="116"/>
    </row>
    <row r="2085" spans="9:12" x14ac:dyDescent="0.25">
      <c r="I2085" s="116"/>
      <c r="J2085" s="116"/>
      <c r="K2085" s="116"/>
      <c r="L2085" s="116"/>
    </row>
    <row r="2086" spans="9:12" x14ac:dyDescent="0.25">
      <c r="I2086" s="116"/>
      <c r="J2086" s="116"/>
      <c r="K2086" s="116"/>
      <c r="L2086" s="116"/>
    </row>
    <row r="2087" spans="9:12" x14ac:dyDescent="0.25">
      <c r="I2087" s="116"/>
      <c r="J2087" s="116"/>
      <c r="K2087" s="116"/>
      <c r="L2087" s="116"/>
    </row>
    <row r="2088" spans="9:12" x14ac:dyDescent="0.25">
      <c r="I2088" s="116"/>
      <c r="J2088" s="116"/>
      <c r="K2088" s="116"/>
      <c r="L2088" s="116"/>
    </row>
    <row r="2089" spans="9:12" x14ac:dyDescent="0.25">
      <c r="I2089" s="116"/>
      <c r="J2089" s="116"/>
      <c r="K2089" s="116"/>
      <c r="L2089" s="116"/>
    </row>
    <row r="2090" spans="9:12" x14ac:dyDescent="0.25">
      <c r="I2090" s="116"/>
      <c r="J2090" s="116"/>
      <c r="K2090" s="116"/>
      <c r="L2090" s="116"/>
    </row>
    <row r="2091" spans="9:12" x14ac:dyDescent="0.25">
      <c r="I2091" s="116"/>
      <c r="J2091" s="116"/>
      <c r="K2091" s="116"/>
      <c r="L2091" s="116"/>
    </row>
    <row r="2092" spans="9:12" x14ac:dyDescent="0.25">
      <c r="I2092" s="116"/>
      <c r="J2092" s="116"/>
      <c r="K2092" s="116"/>
      <c r="L2092" s="116"/>
    </row>
    <row r="2093" spans="9:12" x14ac:dyDescent="0.25">
      <c r="I2093" s="116"/>
      <c r="J2093" s="116"/>
      <c r="K2093" s="116"/>
      <c r="L2093" s="116"/>
    </row>
    <row r="2094" spans="9:12" x14ac:dyDescent="0.25">
      <c r="I2094" s="116"/>
      <c r="J2094" s="116"/>
      <c r="K2094" s="116"/>
      <c r="L2094" s="116"/>
    </row>
    <row r="2095" spans="9:12" x14ac:dyDescent="0.25">
      <c r="I2095" s="116"/>
      <c r="J2095" s="116"/>
      <c r="K2095" s="116"/>
      <c r="L2095" s="116"/>
    </row>
    <row r="2096" spans="9:12" x14ac:dyDescent="0.25">
      <c r="I2096" s="116"/>
      <c r="J2096" s="116"/>
      <c r="K2096" s="116"/>
      <c r="L2096" s="116"/>
    </row>
    <row r="2097" spans="9:12" x14ac:dyDescent="0.25">
      <c r="I2097" s="116"/>
      <c r="J2097" s="116"/>
      <c r="K2097" s="116"/>
      <c r="L2097" s="116"/>
    </row>
    <row r="2098" spans="9:12" x14ac:dyDescent="0.25">
      <c r="I2098" s="116"/>
      <c r="J2098" s="116"/>
      <c r="K2098" s="116"/>
      <c r="L2098" s="116"/>
    </row>
    <row r="2099" spans="9:12" x14ac:dyDescent="0.25">
      <c r="I2099" s="116"/>
      <c r="J2099" s="116"/>
      <c r="K2099" s="116"/>
      <c r="L2099" s="116"/>
    </row>
    <row r="2100" spans="9:12" x14ac:dyDescent="0.25">
      <c r="I2100" s="116"/>
      <c r="J2100" s="116"/>
      <c r="K2100" s="116"/>
      <c r="L2100" s="116"/>
    </row>
    <row r="2101" spans="9:12" x14ac:dyDescent="0.25">
      <c r="I2101" s="116"/>
      <c r="J2101" s="116"/>
      <c r="K2101" s="116"/>
      <c r="L2101" s="116"/>
    </row>
    <row r="2102" spans="9:12" x14ac:dyDescent="0.25">
      <c r="I2102" s="116"/>
      <c r="J2102" s="116"/>
      <c r="K2102" s="116"/>
      <c r="L2102" s="116"/>
    </row>
    <row r="2103" spans="9:12" x14ac:dyDescent="0.25">
      <c r="I2103" s="116"/>
      <c r="J2103" s="116"/>
      <c r="K2103" s="116"/>
      <c r="L2103" s="116"/>
    </row>
    <row r="2104" spans="9:12" x14ac:dyDescent="0.25">
      <c r="I2104" s="116"/>
      <c r="J2104" s="116"/>
      <c r="K2104" s="116"/>
      <c r="L2104" s="116"/>
    </row>
    <row r="2105" spans="9:12" x14ac:dyDescent="0.25">
      <c r="I2105" s="116"/>
      <c r="J2105" s="116"/>
      <c r="K2105" s="116"/>
      <c r="L2105" s="116"/>
    </row>
    <row r="2106" spans="9:12" x14ac:dyDescent="0.25">
      <c r="I2106" s="116"/>
      <c r="J2106" s="116"/>
      <c r="K2106" s="116"/>
      <c r="L2106" s="116"/>
    </row>
    <row r="2107" spans="9:12" x14ac:dyDescent="0.25">
      <c r="I2107" s="116"/>
      <c r="J2107" s="116"/>
      <c r="K2107" s="116"/>
      <c r="L2107" s="116"/>
    </row>
    <row r="2108" spans="9:12" x14ac:dyDescent="0.25">
      <c r="I2108" s="116"/>
      <c r="J2108" s="116"/>
      <c r="K2108" s="116"/>
      <c r="L2108" s="116"/>
    </row>
    <row r="2109" spans="9:12" x14ac:dyDescent="0.25">
      <c r="I2109" s="116"/>
      <c r="J2109" s="116"/>
      <c r="K2109" s="116"/>
      <c r="L2109" s="116"/>
    </row>
    <row r="2110" spans="9:12" x14ac:dyDescent="0.25">
      <c r="I2110" s="116"/>
      <c r="J2110" s="116"/>
      <c r="K2110" s="116"/>
      <c r="L2110" s="116"/>
    </row>
    <row r="2111" spans="9:12" x14ac:dyDescent="0.25">
      <c r="I2111" s="116"/>
      <c r="J2111" s="116"/>
      <c r="K2111" s="116"/>
      <c r="L2111" s="116"/>
    </row>
    <row r="2112" spans="9:12" x14ac:dyDescent="0.25">
      <c r="I2112" s="116"/>
      <c r="J2112" s="116"/>
      <c r="K2112" s="116"/>
      <c r="L2112" s="116"/>
    </row>
    <row r="2113" spans="9:12" x14ac:dyDescent="0.25">
      <c r="I2113" s="116"/>
      <c r="J2113" s="116"/>
      <c r="K2113" s="116"/>
      <c r="L2113" s="116"/>
    </row>
    <row r="2114" spans="9:12" x14ac:dyDescent="0.25">
      <c r="I2114" s="116"/>
      <c r="J2114" s="116"/>
      <c r="K2114" s="116"/>
      <c r="L2114" s="116"/>
    </row>
    <row r="2115" spans="9:12" x14ac:dyDescent="0.25">
      <c r="I2115" s="116"/>
      <c r="J2115" s="116"/>
      <c r="K2115" s="116"/>
      <c r="L2115" s="116"/>
    </row>
    <row r="2116" spans="9:12" x14ac:dyDescent="0.25">
      <c r="I2116" s="116"/>
      <c r="J2116" s="116"/>
      <c r="K2116" s="116"/>
      <c r="L2116" s="116"/>
    </row>
    <row r="2117" spans="9:12" x14ac:dyDescent="0.25">
      <c r="I2117" s="116"/>
      <c r="J2117" s="116"/>
      <c r="K2117" s="116"/>
      <c r="L2117" s="116"/>
    </row>
    <row r="2118" spans="9:12" x14ac:dyDescent="0.25">
      <c r="I2118" s="116"/>
      <c r="J2118" s="116"/>
      <c r="K2118" s="116"/>
      <c r="L2118" s="116"/>
    </row>
    <row r="2119" spans="9:12" x14ac:dyDescent="0.25">
      <c r="I2119" s="116"/>
      <c r="J2119" s="116"/>
      <c r="K2119" s="116"/>
      <c r="L2119" s="116"/>
    </row>
    <row r="2120" spans="9:12" x14ac:dyDescent="0.25">
      <c r="I2120" s="116"/>
      <c r="J2120" s="116"/>
      <c r="K2120" s="116"/>
      <c r="L2120" s="116"/>
    </row>
    <row r="2121" spans="9:12" x14ac:dyDescent="0.25">
      <c r="I2121" s="116"/>
      <c r="J2121" s="116"/>
      <c r="K2121" s="116"/>
      <c r="L2121" s="116"/>
    </row>
    <row r="2122" spans="9:12" x14ac:dyDescent="0.25">
      <c r="I2122" s="116"/>
      <c r="J2122" s="116"/>
      <c r="K2122" s="116"/>
      <c r="L2122" s="116"/>
    </row>
    <row r="2123" spans="9:12" x14ac:dyDescent="0.25">
      <c r="I2123" s="116"/>
      <c r="J2123" s="116"/>
      <c r="K2123" s="116"/>
      <c r="L2123" s="116"/>
    </row>
    <row r="2124" spans="9:12" x14ac:dyDescent="0.25">
      <c r="I2124" s="116"/>
      <c r="J2124" s="116"/>
      <c r="K2124" s="116"/>
      <c r="L2124" s="116"/>
    </row>
    <row r="2125" spans="9:12" x14ac:dyDescent="0.25">
      <c r="I2125" s="116"/>
      <c r="J2125" s="116"/>
      <c r="K2125" s="116"/>
      <c r="L2125" s="116"/>
    </row>
    <row r="2126" spans="9:12" x14ac:dyDescent="0.25">
      <c r="I2126" s="116"/>
      <c r="J2126" s="116"/>
      <c r="K2126" s="116"/>
      <c r="L2126" s="116"/>
    </row>
    <row r="2127" spans="9:12" x14ac:dyDescent="0.25">
      <c r="I2127" s="116"/>
      <c r="J2127" s="116"/>
      <c r="K2127" s="116"/>
      <c r="L2127" s="116"/>
    </row>
    <row r="2128" spans="9:12" x14ac:dyDescent="0.25">
      <c r="I2128" s="116"/>
      <c r="J2128" s="116"/>
      <c r="K2128" s="116"/>
      <c r="L2128" s="116"/>
    </row>
    <row r="2129" spans="9:12" x14ac:dyDescent="0.25">
      <c r="I2129" s="116"/>
      <c r="J2129" s="116"/>
      <c r="K2129" s="116"/>
      <c r="L2129" s="116"/>
    </row>
    <row r="2130" spans="9:12" x14ac:dyDescent="0.25">
      <c r="I2130" s="116"/>
      <c r="J2130" s="116"/>
      <c r="K2130" s="116"/>
      <c r="L2130" s="116"/>
    </row>
    <row r="2131" spans="9:12" x14ac:dyDescent="0.25">
      <c r="I2131" s="116"/>
      <c r="J2131" s="116"/>
      <c r="K2131" s="116"/>
      <c r="L2131" s="116"/>
    </row>
    <row r="2132" spans="9:12" x14ac:dyDescent="0.25">
      <c r="I2132" s="116"/>
      <c r="J2132" s="116"/>
      <c r="K2132" s="116"/>
      <c r="L2132" s="116"/>
    </row>
    <row r="2133" spans="9:12" x14ac:dyDescent="0.25">
      <c r="I2133" s="116"/>
      <c r="J2133" s="116"/>
      <c r="K2133" s="116"/>
      <c r="L2133" s="116"/>
    </row>
    <row r="2134" spans="9:12" x14ac:dyDescent="0.25">
      <c r="I2134" s="116"/>
      <c r="J2134" s="116"/>
      <c r="K2134" s="116"/>
      <c r="L2134" s="116"/>
    </row>
    <row r="2135" spans="9:12" x14ac:dyDescent="0.25">
      <c r="I2135" s="116"/>
      <c r="J2135" s="116"/>
      <c r="K2135" s="116"/>
      <c r="L2135" s="116"/>
    </row>
    <row r="2136" spans="9:12" x14ac:dyDescent="0.25">
      <c r="I2136" s="116"/>
      <c r="J2136" s="116"/>
      <c r="K2136" s="116"/>
      <c r="L2136" s="116"/>
    </row>
    <row r="2137" spans="9:12" x14ac:dyDescent="0.25">
      <c r="I2137" s="116"/>
      <c r="J2137" s="116"/>
      <c r="K2137" s="116"/>
      <c r="L2137" s="116"/>
    </row>
    <row r="2138" spans="9:12" x14ac:dyDescent="0.25">
      <c r="I2138" s="116"/>
      <c r="J2138" s="116"/>
      <c r="K2138" s="116"/>
      <c r="L2138" s="116"/>
    </row>
    <row r="2139" spans="9:12" x14ac:dyDescent="0.25">
      <c r="I2139" s="116"/>
      <c r="J2139" s="116"/>
      <c r="K2139" s="116"/>
      <c r="L2139" s="116"/>
    </row>
    <row r="2140" spans="9:12" x14ac:dyDescent="0.25">
      <c r="I2140" s="116"/>
      <c r="J2140" s="116"/>
      <c r="K2140" s="116"/>
      <c r="L2140" s="116"/>
    </row>
    <row r="2141" spans="9:12" x14ac:dyDescent="0.25">
      <c r="I2141" s="116"/>
      <c r="J2141" s="116"/>
      <c r="K2141" s="116"/>
      <c r="L2141" s="116"/>
    </row>
    <row r="2142" spans="9:12" x14ac:dyDescent="0.25">
      <c r="I2142" s="116"/>
      <c r="J2142" s="116"/>
      <c r="K2142" s="116"/>
      <c r="L2142" s="116"/>
    </row>
    <row r="2143" spans="9:12" x14ac:dyDescent="0.25">
      <c r="I2143" s="116"/>
      <c r="J2143" s="116"/>
      <c r="K2143" s="116"/>
      <c r="L2143" s="116"/>
    </row>
    <row r="2144" spans="9:12" x14ac:dyDescent="0.25">
      <c r="I2144" s="116"/>
      <c r="J2144" s="116"/>
      <c r="K2144" s="116"/>
      <c r="L2144" s="116"/>
    </row>
    <row r="2145" spans="9:12" x14ac:dyDescent="0.25">
      <c r="I2145" s="116"/>
      <c r="J2145" s="116"/>
      <c r="K2145" s="116"/>
      <c r="L2145" s="116"/>
    </row>
    <row r="2146" spans="9:12" x14ac:dyDescent="0.25">
      <c r="I2146" s="116"/>
      <c r="J2146" s="116"/>
      <c r="K2146" s="116"/>
      <c r="L2146" s="116"/>
    </row>
    <row r="2147" spans="9:12" x14ac:dyDescent="0.25">
      <c r="I2147" s="116"/>
      <c r="J2147" s="116"/>
      <c r="K2147" s="116"/>
      <c r="L2147" s="116"/>
    </row>
    <row r="2148" spans="9:12" x14ac:dyDescent="0.25">
      <c r="I2148" s="116"/>
      <c r="J2148" s="116"/>
      <c r="K2148" s="116"/>
      <c r="L2148" s="116"/>
    </row>
    <row r="2149" spans="9:12" x14ac:dyDescent="0.25">
      <c r="I2149" s="116"/>
      <c r="J2149" s="116"/>
      <c r="K2149" s="116"/>
      <c r="L2149" s="116"/>
    </row>
    <row r="2150" spans="9:12" x14ac:dyDescent="0.25">
      <c r="I2150" s="116"/>
      <c r="J2150" s="116"/>
      <c r="K2150" s="116"/>
      <c r="L2150" s="116"/>
    </row>
    <row r="2151" spans="9:12" x14ac:dyDescent="0.25">
      <c r="I2151" s="116"/>
      <c r="J2151" s="116"/>
      <c r="K2151" s="116"/>
      <c r="L2151" s="116"/>
    </row>
    <row r="2152" spans="9:12" x14ac:dyDescent="0.25">
      <c r="I2152" s="116"/>
      <c r="J2152" s="116"/>
      <c r="K2152" s="116"/>
      <c r="L2152" s="116"/>
    </row>
    <row r="2153" spans="9:12" x14ac:dyDescent="0.25">
      <c r="I2153" s="116"/>
      <c r="J2153" s="116"/>
      <c r="K2153" s="116"/>
      <c r="L2153" s="116"/>
    </row>
    <row r="2154" spans="9:12" x14ac:dyDescent="0.25">
      <c r="I2154" s="116"/>
      <c r="J2154" s="116"/>
      <c r="K2154" s="116"/>
      <c r="L2154" s="116"/>
    </row>
    <row r="2155" spans="9:12" x14ac:dyDescent="0.25">
      <c r="I2155" s="116"/>
      <c r="J2155" s="116"/>
      <c r="K2155" s="116"/>
      <c r="L2155" s="116"/>
    </row>
    <row r="2156" spans="9:12" x14ac:dyDescent="0.25">
      <c r="I2156" s="116"/>
      <c r="J2156" s="116"/>
      <c r="K2156" s="116"/>
      <c r="L2156" s="116"/>
    </row>
    <row r="2157" spans="9:12" x14ac:dyDescent="0.25">
      <c r="I2157" s="116"/>
      <c r="J2157" s="116"/>
      <c r="K2157" s="116"/>
      <c r="L2157" s="116"/>
    </row>
    <row r="2158" spans="9:12" x14ac:dyDescent="0.25">
      <c r="I2158" s="116"/>
      <c r="J2158" s="116"/>
      <c r="K2158" s="116"/>
      <c r="L2158" s="116"/>
    </row>
    <row r="2159" spans="9:12" x14ac:dyDescent="0.25">
      <c r="I2159" s="116"/>
      <c r="J2159" s="116"/>
      <c r="K2159" s="116"/>
      <c r="L2159" s="116"/>
    </row>
    <row r="2160" spans="9:12" x14ac:dyDescent="0.25">
      <c r="I2160" s="116"/>
      <c r="J2160" s="116"/>
      <c r="K2160" s="116"/>
      <c r="L2160" s="116"/>
    </row>
    <row r="2161" spans="9:12" x14ac:dyDescent="0.25">
      <c r="I2161" s="116"/>
      <c r="J2161" s="116"/>
      <c r="K2161" s="116"/>
      <c r="L2161" s="116"/>
    </row>
    <row r="2162" spans="9:12" x14ac:dyDescent="0.25">
      <c r="I2162" s="116"/>
      <c r="J2162" s="116"/>
      <c r="K2162" s="116"/>
      <c r="L2162" s="116"/>
    </row>
    <row r="2163" spans="9:12" x14ac:dyDescent="0.25">
      <c r="I2163" s="116"/>
      <c r="J2163" s="116"/>
      <c r="K2163" s="116"/>
      <c r="L2163" s="116"/>
    </row>
    <row r="2164" spans="9:12" x14ac:dyDescent="0.25">
      <c r="I2164" s="116"/>
      <c r="J2164" s="116"/>
      <c r="K2164" s="116"/>
      <c r="L2164" s="116"/>
    </row>
    <row r="2165" spans="9:12" x14ac:dyDescent="0.25">
      <c r="I2165" s="116"/>
      <c r="J2165" s="116"/>
      <c r="K2165" s="116"/>
      <c r="L2165" s="116"/>
    </row>
    <row r="2166" spans="9:12" x14ac:dyDescent="0.25">
      <c r="I2166" s="116"/>
      <c r="J2166" s="116"/>
      <c r="K2166" s="116"/>
      <c r="L2166" s="116"/>
    </row>
    <row r="2167" spans="9:12" x14ac:dyDescent="0.25">
      <c r="I2167" s="116"/>
      <c r="J2167" s="116"/>
      <c r="K2167" s="116"/>
      <c r="L2167" s="116"/>
    </row>
    <row r="2168" spans="9:12" x14ac:dyDescent="0.25">
      <c r="I2168" s="116"/>
      <c r="J2168" s="116"/>
      <c r="K2168" s="116"/>
      <c r="L2168" s="116"/>
    </row>
    <row r="2169" spans="9:12" x14ac:dyDescent="0.25">
      <c r="I2169" s="116"/>
      <c r="J2169" s="116"/>
      <c r="K2169" s="116"/>
      <c r="L2169" s="116"/>
    </row>
    <row r="2170" spans="9:12" x14ac:dyDescent="0.25">
      <c r="I2170" s="116"/>
      <c r="J2170" s="116"/>
      <c r="K2170" s="116"/>
      <c r="L2170" s="116"/>
    </row>
    <row r="2171" spans="9:12" x14ac:dyDescent="0.25">
      <c r="I2171" s="116"/>
      <c r="J2171" s="116"/>
      <c r="K2171" s="116"/>
      <c r="L2171" s="116"/>
    </row>
    <row r="2172" spans="9:12" x14ac:dyDescent="0.25">
      <c r="I2172" s="116"/>
      <c r="J2172" s="116"/>
      <c r="K2172" s="116"/>
      <c r="L2172" s="116"/>
    </row>
    <row r="2173" spans="9:12" x14ac:dyDescent="0.25">
      <c r="I2173" s="116"/>
      <c r="J2173" s="116"/>
      <c r="K2173" s="116"/>
      <c r="L2173" s="116"/>
    </row>
    <row r="2174" spans="9:12" x14ac:dyDescent="0.25">
      <c r="I2174" s="116"/>
      <c r="J2174" s="116"/>
      <c r="K2174" s="116"/>
      <c r="L2174" s="116"/>
    </row>
    <row r="2175" spans="9:12" x14ac:dyDescent="0.25">
      <c r="I2175" s="116"/>
      <c r="J2175" s="116"/>
      <c r="K2175" s="116"/>
      <c r="L2175" s="116"/>
    </row>
    <row r="2176" spans="9:12" x14ac:dyDescent="0.25">
      <c r="I2176" s="116"/>
      <c r="J2176" s="116"/>
      <c r="K2176" s="116"/>
      <c r="L2176" s="116"/>
    </row>
    <row r="2177" spans="9:12" x14ac:dyDescent="0.25">
      <c r="I2177" s="116"/>
      <c r="J2177" s="116"/>
      <c r="K2177" s="116"/>
      <c r="L2177" s="116"/>
    </row>
    <row r="2178" spans="9:12" x14ac:dyDescent="0.25">
      <c r="I2178" s="116"/>
      <c r="J2178" s="116"/>
      <c r="K2178" s="116"/>
      <c r="L2178" s="116"/>
    </row>
    <row r="2179" spans="9:12" x14ac:dyDescent="0.25">
      <c r="I2179" s="116"/>
      <c r="J2179" s="116"/>
      <c r="K2179" s="116"/>
      <c r="L2179" s="116"/>
    </row>
    <row r="2180" spans="9:12" x14ac:dyDescent="0.25">
      <c r="I2180" s="116"/>
      <c r="J2180" s="116"/>
      <c r="K2180" s="116"/>
      <c r="L2180" s="116"/>
    </row>
    <row r="2181" spans="9:12" x14ac:dyDescent="0.25">
      <c r="I2181" s="116"/>
      <c r="J2181" s="116"/>
      <c r="K2181" s="116"/>
      <c r="L2181" s="116"/>
    </row>
    <row r="2182" spans="9:12" x14ac:dyDescent="0.25">
      <c r="I2182" s="116"/>
      <c r="J2182" s="116"/>
      <c r="K2182" s="116"/>
      <c r="L2182" s="116"/>
    </row>
    <row r="2183" spans="9:12" x14ac:dyDescent="0.25">
      <c r="I2183" s="116"/>
      <c r="J2183" s="116"/>
      <c r="K2183" s="116"/>
      <c r="L2183" s="116"/>
    </row>
    <row r="2184" spans="9:12" x14ac:dyDescent="0.25">
      <c r="I2184" s="116"/>
      <c r="J2184" s="116"/>
      <c r="K2184" s="116"/>
      <c r="L2184" s="116"/>
    </row>
    <row r="2185" spans="9:12" x14ac:dyDescent="0.25">
      <c r="I2185" s="116"/>
      <c r="J2185" s="116"/>
      <c r="K2185" s="116"/>
      <c r="L2185" s="116"/>
    </row>
    <row r="2186" spans="9:12" x14ac:dyDescent="0.25">
      <c r="I2186" s="116"/>
      <c r="J2186" s="116"/>
      <c r="K2186" s="116"/>
      <c r="L2186" s="116"/>
    </row>
    <row r="2187" spans="9:12" x14ac:dyDescent="0.25">
      <c r="I2187" s="116"/>
      <c r="J2187" s="116"/>
      <c r="K2187" s="116"/>
      <c r="L2187" s="116"/>
    </row>
    <row r="2188" spans="9:12" x14ac:dyDescent="0.25">
      <c r="I2188" s="116"/>
      <c r="J2188" s="116"/>
      <c r="K2188" s="116"/>
      <c r="L2188" s="116"/>
    </row>
    <row r="2189" spans="9:12" x14ac:dyDescent="0.25">
      <c r="I2189" s="116"/>
      <c r="J2189" s="116"/>
      <c r="K2189" s="116"/>
      <c r="L2189" s="116"/>
    </row>
    <row r="2190" spans="9:12" x14ac:dyDescent="0.25">
      <c r="I2190" s="116"/>
      <c r="J2190" s="116"/>
      <c r="K2190" s="116"/>
      <c r="L2190" s="116"/>
    </row>
    <row r="2191" spans="9:12" x14ac:dyDescent="0.25">
      <c r="I2191" s="116"/>
      <c r="J2191" s="116"/>
      <c r="K2191" s="116"/>
      <c r="L2191" s="116"/>
    </row>
    <row r="2192" spans="9:12" x14ac:dyDescent="0.25">
      <c r="I2192" s="116"/>
      <c r="J2192" s="116"/>
      <c r="K2192" s="116"/>
      <c r="L2192" s="116"/>
    </row>
    <row r="2193" spans="9:12" x14ac:dyDescent="0.25">
      <c r="I2193" s="116"/>
      <c r="J2193" s="116"/>
      <c r="K2193" s="116"/>
      <c r="L2193" s="116"/>
    </row>
    <row r="2194" spans="9:12" x14ac:dyDescent="0.25">
      <c r="I2194" s="116"/>
      <c r="J2194" s="116"/>
      <c r="K2194" s="116"/>
      <c r="L2194" s="116"/>
    </row>
    <row r="2195" spans="9:12" x14ac:dyDescent="0.25">
      <c r="I2195" s="116"/>
      <c r="J2195" s="116"/>
      <c r="K2195" s="116"/>
      <c r="L2195" s="116"/>
    </row>
    <row r="2196" spans="9:12" x14ac:dyDescent="0.25">
      <c r="I2196" s="116"/>
      <c r="J2196" s="116"/>
      <c r="K2196" s="116"/>
      <c r="L2196" s="116"/>
    </row>
    <row r="2197" spans="9:12" x14ac:dyDescent="0.25">
      <c r="I2197" s="116"/>
      <c r="J2197" s="116"/>
      <c r="K2197" s="116"/>
      <c r="L2197" s="116"/>
    </row>
    <row r="2198" spans="9:12" x14ac:dyDescent="0.25">
      <c r="I2198" s="116"/>
      <c r="J2198" s="116"/>
      <c r="K2198" s="116"/>
      <c r="L2198" s="116"/>
    </row>
    <row r="2199" spans="9:12" x14ac:dyDescent="0.25">
      <c r="I2199" s="116"/>
      <c r="J2199" s="116"/>
      <c r="K2199" s="116"/>
      <c r="L2199" s="116"/>
    </row>
    <row r="2200" spans="9:12" x14ac:dyDescent="0.25">
      <c r="I2200" s="116"/>
      <c r="J2200" s="116"/>
      <c r="K2200" s="116"/>
      <c r="L2200" s="116"/>
    </row>
    <row r="2201" spans="9:12" x14ac:dyDescent="0.25">
      <c r="I2201" s="116"/>
      <c r="J2201" s="116"/>
      <c r="K2201" s="116"/>
      <c r="L2201" s="116"/>
    </row>
    <row r="2202" spans="9:12" x14ac:dyDescent="0.25">
      <c r="I2202" s="116"/>
      <c r="J2202" s="116"/>
      <c r="K2202" s="116"/>
      <c r="L2202" s="116"/>
    </row>
    <row r="2203" spans="9:12" x14ac:dyDescent="0.25">
      <c r="I2203" s="116"/>
      <c r="J2203" s="116"/>
      <c r="K2203" s="116"/>
      <c r="L2203" s="116"/>
    </row>
    <row r="2204" spans="9:12" x14ac:dyDescent="0.25">
      <c r="I2204" s="116"/>
      <c r="J2204" s="116"/>
      <c r="K2204" s="116"/>
      <c r="L2204" s="116"/>
    </row>
    <row r="2205" spans="9:12" x14ac:dyDescent="0.25">
      <c r="I2205" s="116"/>
      <c r="J2205" s="116"/>
      <c r="K2205" s="116"/>
      <c r="L2205" s="116"/>
    </row>
    <row r="2206" spans="9:12" x14ac:dyDescent="0.25">
      <c r="I2206" s="116"/>
      <c r="J2206" s="116"/>
      <c r="K2206" s="116"/>
      <c r="L2206" s="116"/>
    </row>
    <row r="2207" spans="9:12" x14ac:dyDescent="0.25">
      <c r="I2207" s="116"/>
      <c r="J2207" s="116"/>
      <c r="K2207" s="116"/>
      <c r="L2207" s="116"/>
    </row>
    <row r="2208" spans="9:12" x14ac:dyDescent="0.25">
      <c r="I2208" s="116"/>
      <c r="J2208" s="116"/>
      <c r="K2208" s="116"/>
      <c r="L2208" s="116"/>
    </row>
    <row r="2209" spans="9:12" x14ac:dyDescent="0.25">
      <c r="I2209" s="116"/>
      <c r="J2209" s="116"/>
      <c r="K2209" s="116"/>
      <c r="L2209" s="116"/>
    </row>
    <row r="2210" spans="9:12" x14ac:dyDescent="0.25">
      <c r="I2210" s="116"/>
      <c r="J2210" s="116"/>
      <c r="K2210" s="116"/>
      <c r="L2210" s="116"/>
    </row>
    <row r="2211" spans="9:12" x14ac:dyDescent="0.25">
      <c r="I2211" s="116"/>
      <c r="J2211" s="116"/>
      <c r="K2211" s="116"/>
      <c r="L2211" s="116"/>
    </row>
    <row r="2212" spans="9:12" x14ac:dyDescent="0.25">
      <c r="I2212" s="116"/>
      <c r="J2212" s="116"/>
      <c r="K2212" s="116"/>
      <c r="L2212" s="116"/>
    </row>
    <row r="2213" spans="9:12" x14ac:dyDescent="0.25">
      <c r="I2213" s="116"/>
      <c r="J2213" s="116"/>
      <c r="K2213" s="116"/>
      <c r="L2213" s="116"/>
    </row>
    <row r="2214" spans="9:12" x14ac:dyDescent="0.25">
      <c r="I2214" s="116"/>
      <c r="J2214" s="116"/>
      <c r="K2214" s="116"/>
      <c r="L2214" s="116"/>
    </row>
    <row r="2215" spans="9:12" x14ac:dyDescent="0.25">
      <c r="I2215" s="116"/>
      <c r="J2215" s="116"/>
      <c r="K2215" s="116"/>
      <c r="L2215" s="116"/>
    </row>
    <row r="2216" spans="9:12" x14ac:dyDescent="0.25">
      <c r="I2216" s="116"/>
      <c r="J2216" s="116"/>
      <c r="K2216" s="116"/>
      <c r="L2216" s="116"/>
    </row>
    <row r="2217" spans="9:12" x14ac:dyDescent="0.25">
      <c r="I2217" s="116"/>
      <c r="J2217" s="116"/>
      <c r="K2217" s="116"/>
      <c r="L2217" s="116"/>
    </row>
    <row r="2218" spans="9:12" x14ac:dyDescent="0.25">
      <c r="I2218" s="116"/>
      <c r="J2218" s="116"/>
      <c r="K2218" s="116"/>
      <c r="L2218" s="116"/>
    </row>
    <row r="2219" spans="9:12" x14ac:dyDescent="0.25">
      <c r="I2219" s="116"/>
      <c r="J2219" s="116"/>
      <c r="K2219" s="116"/>
      <c r="L2219" s="116"/>
    </row>
    <row r="2220" spans="9:12" x14ac:dyDescent="0.25">
      <c r="I2220" s="116"/>
      <c r="J2220" s="116"/>
      <c r="K2220" s="116"/>
      <c r="L2220" s="116"/>
    </row>
    <row r="2221" spans="9:12" x14ac:dyDescent="0.25">
      <c r="I2221" s="116"/>
      <c r="J2221" s="116"/>
      <c r="K2221" s="116"/>
      <c r="L2221" s="116"/>
    </row>
    <row r="2222" spans="9:12" x14ac:dyDescent="0.25">
      <c r="I2222" s="116"/>
      <c r="J2222" s="116"/>
      <c r="K2222" s="116"/>
      <c r="L2222" s="116"/>
    </row>
    <row r="2223" spans="9:12" x14ac:dyDescent="0.25">
      <c r="I2223" s="116"/>
      <c r="J2223" s="116"/>
      <c r="K2223" s="116"/>
      <c r="L2223" s="116"/>
    </row>
    <row r="2224" spans="9:12" x14ac:dyDescent="0.25">
      <c r="I2224" s="116"/>
      <c r="J2224" s="116"/>
      <c r="K2224" s="116"/>
      <c r="L2224" s="116"/>
    </row>
    <row r="2225" spans="9:12" x14ac:dyDescent="0.25">
      <c r="I2225" s="116"/>
      <c r="J2225" s="116"/>
      <c r="K2225" s="116"/>
      <c r="L2225" s="116"/>
    </row>
    <row r="2226" spans="9:12" x14ac:dyDescent="0.25">
      <c r="I2226" s="116"/>
      <c r="J2226" s="116"/>
      <c r="K2226" s="116"/>
      <c r="L2226" s="116"/>
    </row>
    <row r="2227" spans="9:12" x14ac:dyDescent="0.25">
      <c r="I2227" s="116"/>
      <c r="J2227" s="116"/>
      <c r="K2227" s="116"/>
      <c r="L2227" s="116"/>
    </row>
    <row r="2228" spans="9:12" x14ac:dyDescent="0.25">
      <c r="I2228" s="116"/>
      <c r="J2228" s="116"/>
      <c r="K2228" s="116"/>
      <c r="L2228" s="116"/>
    </row>
    <row r="2229" spans="9:12" x14ac:dyDescent="0.25">
      <c r="I2229" s="116"/>
      <c r="J2229" s="116"/>
      <c r="K2229" s="116"/>
      <c r="L2229" s="116"/>
    </row>
    <row r="2230" spans="9:12" x14ac:dyDescent="0.25">
      <c r="I2230" s="116"/>
      <c r="J2230" s="116"/>
      <c r="K2230" s="116"/>
      <c r="L2230" s="116"/>
    </row>
    <row r="2231" spans="9:12" x14ac:dyDescent="0.25">
      <c r="I2231" s="116"/>
      <c r="J2231" s="116"/>
      <c r="K2231" s="116"/>
      <c r="L2231" s="116"/>
    </row>
    <row r="2232" spans="9:12" x14ac:dyDescent="0.25">
      <c r="I2232" s="116"/>
      <c r="J2232" s="116"/>
      <c r="K2232" s="116"/>
      <c r="L2232" s="116"/>
    </row>
    <row r="2233" spans="9:12" x14ac:dyDescent="0.25">
      <c r="I2233" s="116"/>
      <c r="J2233" s="116"/>
      <c r="K2233" s="116"/>
      <c r="L2233" s="116"/>
    </row>
    <row r="2234" spans="9:12" x14ac:dyDescent="0.25">
      <c r="I2234" s="116"/>
      <c r="J2234" s="116"/>
      <c r="K2234" s="116"/>
      <c r="L2234" s="116"/>
    </row>
    <row r="2235" spans="9:12" x14ac:dyDescent="0.25">
      <c r="I2235" s="116"/>
      <c r="J2235" s="116"/>
      <c r="K2235" s="116"/>
      <c r="L2235" s="116"/>
    </row>
    <row r="2236" spans="9:12" x14ac:dyDescent="0.25">
      <c r="I2236" s="116"/>
      <c r="J2236" s="116"/>
      <c r="K2236" s="116"/>
      <c r="L2236" s="116"/>
    </row>
    <row r="2237" spans="9:12" x14ac:dyDescent="0.25">
      <c r="I2237" s="116"/>
      <c r="J2237" s="116"/>
      <c r="K2237" s="116"/>
      <c r="L2237" s="116"/>
    </row>
    <row r="2238" spans="9:12" x14ac:dyDescent="0.25">
      <c r="I2238" s="116"/>
      <c r="J2238" s="116"/>
      <c r="K2238" s="116"/>
      <c r="L2238" s="116"/>
    </row>
    <row r="2239" spans="9:12" x14ac:dyDescent="0.25">
      <c r="I2239" s="116"/>
      <c r="J2239" s="116"/>
      <c r="K2239" s="116"/>
      <c r="L2239" s="116"/>
    </row>
    <row r="2240" spans="9:12" x14ac:dyDescent="0.25">
      <c r="I2240" s="116"/>
      <c r="J2240" s="116"/>
      <c r="K2240" s="116"/>
      <c r="L2240" s="116"/>
    </row>
    <row r="2241" spans="9:12" x14ac:dyDescent="0.25">
      <c r="I2241" s="116"/>
      <c r="J2241" s="116"/>
      <c r="K2241" s="116"/>
      <c r="L2241" s="116"/>
    </row>
    <row r="2242" spans="9:12" x14ac:dyDescent="0.25">
      <c r="I2242" s="116"/>
      <c r="J2242" s="116"/>
      <c r="K2242" s="116"/>
      <c r="L2242" s="116"/>
    </row>
    <row r="2243" spans="9:12" x14ac:dyDescent="0.25">
      <c r="I2243" s="116"/>
      <c r="J2243" s="116"/>
      <c r="K2243" s="116"/>
      <c r="L2243" s="116"/>
    </row>
    <row r="2244" spans="9:12" x14ac:dyDescent="0.25">
      <c r="I2244" s="116"/>
      <c r="J2244" s="116"/>
      <c r="K2244" s="116"/>
      <c r="L2244" s="116"/>
    </row>
    <row r="2245" spans="9:12" x14ac:dyDescent="0.25">
      <c r="I2245" s="116"/>
      <c r="J2245" s="116"/>
      <c r="K2245" s="116"/>
      <c r="L2245" s="116"/>
    </row>
    <row r="2246" spans="9:12" x14ac:dyDescent="0.25">
      <c r="I2246" s="116"/>
      <c r="J2246" s="116"/>
      <c r="K2246" s="116"/>
      <c r="L2246" s="116"/>
    </row>
    <row r="2247" spans="9:12" x14ac:dyDescent="0.25">
      <c r="I2247" s="116"/>
      <c r="J2247" s="116"/>
      <c r="K2247" s="116"/>
      <c r="L2247" s="116"/>
    </row>
    <row r="2248" spans="9:12" x14ac:dyDescent="0.25">
      <c r="I2248" s="116"/>
      <c r="J2248" s="116"/>
      <c r="K2248" s="116"/>
      <c r="L2248" s="116"/>
    </row>
    <row r="2249" spans="9:12" x14ac:dyDescent="0.25">
      <c r="I2249" s="116"/>
      <c r="J2249" s="116"/>
      <c r="K2249" s="116"/>
      <c r="L2249" s="116"/>
    </row>
    <row r="2250" spans="9:12" x14ac:dyDescent="0.25">
      <c r="I2250" s="116"/>
      <c r="J2250" s="116"/>
      <c r="K2250" s="116"/>
      <c r="L2250" s="116"/>
    </row>
    <row r="2251" spans="9:12" x14ac:dyDescent="0.25">
      <c r="I2251" s="116"/>
      <c r="J2251" s="116"/>
      <c r="K2251" s="116"/>
      <c r="L2251" s="116"/>
    </row>
    <row r="2252" spans="9:12" x14ac:dyDescent="0.25">
      <c r="I2252" s="116"/>
      <c r="J2252" s="116"/>
      <c r="K2252" s="116"/>
      <c r="L2252" s="116"/>
    </row>
    <row r="2253" spans="9:12" x14ac:dyDescent="0.25">
      <c r="I2253" s="116"/>
      <c r="J2253" s="116"/>
      <c r="K2253" s="116"/>
      <c r="L2253" s="116"/>
    </row>
    <row r="2254" spans="9:12" x14ac:dyDescent="0.25">
      <c r="I2254" s="116"/>
      <c r="J2254" s="116"/>
      <c r="K2254" s="116"/>
      <c r="L2254" s="116"/>
    </row>
    <row r="2255" spans="9:12" x14ac:dyDescent="0.25">
      <c r="I2255" s="116"/>
      <c r="J2255" s="116"/>
      <c r="K2255" s="116"/>
      <c r="L2255" s="116"/>
    </row>
    <row r="2256" spans="9:12" x14ac:dyDescent="0.25">
      <c r="I2256" s="116"/>
      <c r="J2256" s="116"/>
      <c r="K2256" s="116"/>
      <c r="L2256" s="116"/>
    </row>
    <row r="2257" spans="9:12" x14ac:dyDescent="0.25">
      <c r="I2257" s="116"/>
      <c r="J2257" s="116"/>
      <c r="K2257" s="116"/>
      <c r="L2257" s="116"/>
    </row>
    <row r="2258" spans="9:12" x14ac:dyDescent="0.25">
      <c r="I2258" s="116"/>
      <c r="J2258" s="116"/>
      <c r="K2258" s="116"/>
      <c r="L2258" s="116"/>
    </row>
    <row r="2259" spans="9:12" x14ac:dyDescent="0.25">
      <c r="I2259" s="116"/>
      <c r="J2259" s="116"/>
      <c r="K2259" s="116"/>
      <c r="L2259" s="116"/>
    </row>
    <row r="2260" spans="9:12" x14ac:dyDescent="0.25">
      <c r="I2260" s="116"/>
      <c r="J2260" s="116"/>
      <c r="K2260" s="116"/>
      <c r="L2260" s="116"/>
    </row>
    <row r="2261" spans="9:12" x14ac:dyDescent="0.25">
      <c r="I2261" s="116"/>
      <c r="J2261" s="116"/>
      <c r="K2261" s="116"/>
      <c r="L2261" s="116"/>
    </row>
    <row r="2262" spans="9:12" x14ac:dyDescent="0.25">
      <c r="I2262" s="116"/>
      <c r="J2262" s="116"/>
      <c r="K2262" s="116"/>
      <c r="L2262" s="116"/>
    </row>
    <row r="2263" spans="9:12" x14ac:dyDescent="0.25">
      <c r="I2263" s="116"/>
      <c r="J2263" s="116"/>
      <c r="K2263" s="116"/>
      <c r="L2263" s="116"/>
    </row>
    <row r="2264" spans="9:12" x14ac:dyDescent="0.25">
      <c r="I2264" s="116"/>
      <c r="J2264" s="116"/>
      <c r="K2264" s="116"/>
      <c r="L2264" s="116"/>
    </row>
    <row r="2265" spans="9:12" x14ac:dyDescent="0.25">
      <c r="I2265" s="116"/>
      <c r="J2265" s="116"/>
      <c r="K2265" s="116"/>
      <c r="L2265" s="116"/>
    </row>
    <row r="2266" spans="9:12" x14ac:dyDescent="0.25">
      <c r="I2266" s="116"/>
      <c r="J2266" s="116"/>
      <c r="K2266" s="116"/>
      <c r="L2266" s="116"/>
    </row>
    <row r="2267" spans="9:12" x14ac:dyDescent="0.25">
      <c r="I2267" s="116"/>
      <c r="J2267" s="116"/>
      <c r="K2267" s="116"/>
      <c r="L2267" s="116"/>
    </row>
    <row r="2268" spans="9:12" x14ac:dyDescent="0.25">
      <c r="I2268" s="116"/>
      <c r="J2268" s="116"/>
      <c r="K2268" s="116"/>
      <c r="L2268" s="116"/>
    </row>
    <row r="2269" spans="9:12" x14ac:dyDescent="0.25">
      <c r="I2269" s="116"/>
      <c r="J2269" s="116"/>
      <c r="K2269" s="116"/>
      <c r="L2269" s="116"/>
    </row>
    <row r="2270" spans="9:12" x14ac:dyDescent="0.25">
      <c r="I2270" s="116"/>
      <c r="J2270" s="116"/>
      <c r="K2270" s="116"/>
      <c r="L2270" s="116"/>
    </row>
    <row r="2271" spans="9:12" x14ac:dyDescent="0.25">
      <c r="I2271" s="116"/>
      <c r="J2271" s="116"/>
      <c r="K2271" s="116"/>
      <c r="L2271" s="116"/>
    </row>
    <row r="2272" spans="9:12" x14ac:dyDescent="0.25">
      <c r="I2272" s="116"/>
      <c r="J2272" s="116"/>
      <c r="K2272" s="116"/>
      <c r="L2272" s="116"/>
    </row>
    <row r="2273" spans="9:12" x14ac:dyDescent="0.25">
      <c r="I2273" s="116"/>
      <c r="J2273" s="116"/>
      <c r="K2273" s="116"/>
      <c r="L2273" s="116"/>
    </row>
    <row r="2274" spans="9:12" x14ac:dyDescent="0.25">
      <c r="I2274" s="116"/>
      <c r="J2274" s="116"/>
      <c r="K2274" s="116"/>
      <c r="L2274" s="116"/>
    </row>
    <row r="2275" spans="9:12" x14ac:dyDescent="0.25">
      <c r="I2275" s="116"/>
      <c r="J2275" s="116"/>
      <c r="K2275" s="116"/>
      <c r="L2275" s="116"/>
    </row>
    <row r="2276" spans="9:12" x14ac:dyDescent="0.25">
      <c r="I2276" s="116"/>
      <c r="J2276" s="116"/>
      <c r="K2276" s="116"/>
      <c r="L2276" s="116"/>
    </row>
    <row r="2277" spans="9:12" x14ac:dyDescent="0.25">
      <c r="I2277" s="116"/>
      <c r="J2277" s="116"/>
      <c r="K2277" s="116"/>
      <c r="L2277" s="116"/>
    </row>
    <row r="2278" spans="9:12" x14ac:dyDescent="0.25">
      <c r="I2278" s="116"/>
      <c r="J2278" s="116"/>
      <c r="K2278" s="116"/>
      <c r="L2278" s="116"/>
    </row>
    <row r="2279" spans="9:12" x14ac:dyDescent="0.25">
      <c r="I2279" s="116"/>
      <c r="J2279" s="116"/>
      <c r="K2279" s="116"/>
      <c r="L2279" s="116"/>
    </row>
    <row r="2280" spans="9:12" x14ac:dyDescent="0.25">
      <c r="I2280" s="116"/>
      <c r="J2280" s="116"/>
      <c r="K2280" s="116"/>
      <c r="L2280" s="116"/>
    </row>
    <row r="2281" spans="9:12" x14ac:dyDescent="0.25">
      <c r="I2281" s="116"/>
      <c r="J2281" s="116"/>
      <c r="K2281" s="116"/>
      <c r="L2281" s="116"/>
    </row>
    <row r="2282" spans="9:12" x14ac:dyDescent="0.25">
      <c r="I2282" s="116"/>
      <c r="J2282" s="116"/>
      <c r="K2282" s="116"/>
      <c r="L2282" s="116"/>
    </row>
    <row r="2283" spans="9:12" x14ac:dyDescent="0.25">
      <c r="I2283" s="116"/>
      <c r="J2283" s="116"/>
      <c r="K2283" s="116"/>
      <c r="L2283" s="116"/>
    </row>
    <row r="2284" spans="9:12" x14ac:dyDescent="0.25">
      <c r="I2284" s="116"/>
      <c r="J2284" s="116"/>
      <c r="K2284" s="116"/>
      <c r="L2284" s="116"/>
    </row>
    <row r="2285" spans="9:12" x14ac:dyDescent="0.25">
      <c r="I2285" s="116"/>
      <c r="J2285" s="116"/>
      <c r="K2285" s="116"/>
      <c r="L2285" s="116"/>
    </row>
    <row r="2286" spans="9:12" x14ac:dyDescent="0.25">
      <c r="I2286" s="116"/>
      <c r="J2286" s="116"/>
      <c r="K2286" s="116"/>
      <c r="L2286" s="116"/>
    </row>
    <row r="2287" spans="9:12" x14ac:dyDescent="0.25">
      <c r="I2287" s="116"/>
      <c r="J2287" s="116"/>
      <c r="K2287" s="116"/>
      <c r="L2287" s="116"/>
    </row>
    <row r="2288" spans="9:12" x14ac:dyDescent="0.25">
      <c r="I2288" s="116"/>
      <c r="J2288" s="116"/>
      <c r="K2288" s="116"/>
      <c r="L2288" s="116"/>
    </row>
    <row r="2289" spans="9:12" x14ac:dyDescent="0.25">
      <c r="I2289" s="116"/>
      <c r="J2289" s="116"/>
      <c r="K2289" s="116"/>
      <c r="L2289" s="116"/>
    </row>
    <row r="2290" spans="9:12" x14ac:dyDescent="0.25">
      <c r="I2290" s="116"/>
      <c r="J2290" s="116"/>
      <c r="K2290" s="116"/>
      <c r="L2290" s="116"/>
    </row>
    <row r="2291" spans="9:12" x14ac:dyDescent="0.25">
      <c r="I2291" s="116"/>
      <c r="J2291" s="116"/>
      <c r="K2291" s="116"/>
      <c r="L2291" s="116"/>
    </row>
    <row r="2292" spans="9:12" x14ac:dyDescent="0.25">
      <c r="I2292" s="116"/>
      <c r="J2292" s="116"/>
      <c r="K2292" s="116"/>
      <c r="L2292" s="116"/>
    </row>
    <row r="2293" spans="9:12" x14ac:dyDescent="0.25">
      <c r="I2293" s="116"/>
      <c r="J2293" s="116"/>
      <c r="K2293" s="116"/>
      <c r="L2293" s="116"/>
    </row>
    <row r="2294" spans="9:12" x14ac:dyDescent="0.25">
      <c r="I2294" s="116"/>
      <c r="J2294" s="116"/>
      <c r="K2294" s="116"/>
      <c r="L2294" s="116"/>
    </row>
    <row r="2295" spans="9:12" x14ac:dyDescent="0.25">
      <c r="I2295" s="116"/>
      <c r="J2295" s="116"/>
      <c r="K2295" s="116"/>
      <c r="L2295" s="116"/>
    </row>
    <row r="2296" spans="9:12" x14ac:dyDescent="0.25">
      <c r="I2296" s="116"/>
      <c r="J2296" s="116"/>
      <c r="K2296" s="116"/>
      <c r="L2296" s="116"/>
    </row>
    <row r="2297" spans="9:12" x14ac:dyDescent="0.25">
      <c r="I2297" s="116"/>
      <c r="J2297" s="116"/>
      <c r="K2297" s="116"/>
      <c r="L2297" s="116"/>
    </row>
    <row r="2298" spans="9:12" x14ac:dyDescent="0.25">
      <c r="I2298" s="116"/>
      <c r="J2298" s="116"/>
      <c r="K2298" s="116"/>
      <c r="L2298" s="116"/>
    </row>
    <row r="2299" spans="9:12" x14ac:dyDescent="0.25">
      <c r="I2299" s="116"/>
      <c r="J2299" s="116"/>
      <c r="K2299" s="116"/>
      <c r="L2299" s="116"/>
    </row>
    <row r="2300" spans="9:12" x14ac:dyDescent="0.25">
      <c r="I2300" s="116"/>
      <c r="J2300" s="116"/>
      <c r="K2300" s="116"/>
      <c r="L2300" s="116"/>
    </row>
    <row r="2301" spans="9:12" x14ac:dyDescent="0.25">
      <c r="I2301" s="116"/>
      <c r="J2301" s="116"/>
      <c r="K2301" s="116"/>
      <c r="L2301" s="116"/>
    </row>
    <row r="2302" spans="9:12" x14ac:dyDescent="0.25">
      <c r="I2302" s="116"/>
      <c r="J2302" s="116"/>
      <c r="K2302" s="116"/>
      <c r="L2302" s="116"/>
    </row>
    <row r="2303" spans="9:12" x14ac:dyDescent="0.25">
      <c r="I2303" s="116"/>
      <c r="J2303" s="116"/>
      <c r="K2303" s="116"/>
      <c r="L2303" s="116"/>
    </row>
    <row r="2304" spans="9:12" x14ac:dyDescent="0.25">
      <c r="I2304" s="116"/>
      <c r="J2304" s="116"/>
      <c r="K2304" s="116"/>
      <c r="L2304" s="116"/>
    </row>
    <row r="2305" spans="9:12" x14ac:dyDescent="0.25">
      <c r="I2305" s="116"/>
      <c r="J2305" s="116"/>
      <c r="K2305" s="116"/>
      <c r="L2305" s="116"/>
    </row>
    <row r="2306" spans="9:12" x14ac:dyDescent="0.25">
      <c r="I2306" s="116"/>
      <c r="J2306" s="116"/>
      <c r="K2306" s="116"/>
      <c r="L2306" s="116"/>
    </row>
    <row r="2307" spans="9:12" x14ac:dyDescent="0.25">
      <c r="I2307" s="116"/>
      <c r="J2307" s="116"/>
      <c r="K2307" s="116"/>
      <c r="L2307" s="116"/>
    </row>
    <row r="2308" spans="9:12" x14ac:dyDescent="0.25">
      <c r="I2308" s="116"/>
      <c r="J2308" s="116"/>
      <c r="K2308" s="116"/>
      <c r="L2308" s="116"/>
    </row>
    <row r="2309" spans="9:12" x14ac:dyDescent="0.25">
      <c r="I2309" s="116"/>
      <c r="J2309" s="116"/>
      <c r="K2309" s="116"/>
      <c r="L2309" s="116"/>
    </row>
    <row r="2310" spans="9:12" x14ac:dyDescent="0.25">
      <c r="I2310" s="116"/>
      <c r="J2310" s="116"/>
      <c r="K2310" s="116"/>
      <c r="L2310" s="116"/>
    </row>
    <row r="2311" spans="9:12" x14ac:dyDescent="0.25">
      <c r="I2311" s="116"/>
      <c r="J2311" s="116"/>
      <c r="K2311" s="116"/>
      <c r="L2311" s="116"/>
    </row>
    <row r="2312" spans="9:12" x14ac:dyDescent="0.25">
      <c r="I2312" s="116"/>
      <c r="J2312" s="116"/>
      <c r="K2312" s="116"/>
      <c r="L2312" s="116"/>
    </row>
    <row r="2313" spans="9:12" x14ac:dyDescent="0.25">
      <c r="I2313" s="116"/>
      <c r="J2313" s="116"/>
      <c r="K2313" s="116"/>
      <c r="L2313" s="116"/>
    </row>
    <row r="2314" spans="9:12" x14ac:dyDescent="0.25">
      <c r="I2314" s="116"/>
      <c r="J2314" s="116"/>
      <c r="K2314" s="116"/>
      <c r="L2314" s="116"/>
    </row>
    <row r="2315" spans="9:12" x14ac:dyDescent="0.25">
      <c r="I2315" s="116"/>
      <c r="J2315" s="116"/>
      <c r="K2315" s="116"/>
      <c r="L2315" s="116"/>
    </row>
    <row r="2316" spans="9:12" x14ac:dyDescent="0.25">
      <c r="I2316" s="116"/>
      <c r="J2316" s="116"/>
      <c r="K2316" s="116"/>
      <c r="L2316" s="116"/>
    </row>
    <row r="2317" spans="9:12" x14ac:dyDescent="0.25">
      <c r="I2317" s="116"/>
      <c r="J2317" s="116"/>
      <c r="K2317" s="116"/>
      <c r="L2317" s="116"/>
    </row>
    <row r="2318" spans="9:12" x14ac:dyDescent="0.25">
      <c r="I2318" s="116"/>
      <c r="J2318" s="116"/>
      <c r="K2318" s="116"/>
      <c r="L2318" s="116"/>
    </row>
    <row r="2319" spans="9:12" x14ac:dyDescent="0.25">
      <c r="I2319" s="116"/>
      <c r="J2319" s="116"/>
      <c r="K2319" s="116"/>
      <c r="L2319" s="116"/>
    </row>
    <row r="2320" spans="9:12" x14ac:dyDescent="0.25">
      <c r="I2320" s="116"/>
      <c r="J2320" s="116"/>
      <c r="K2320" s="116"/>
      <c r="L2320" s="116"/>
    </row>
    <row r="2321" spans="9:12" x14ac:dyDescent="0.25">
      <c r="I2321" s="116"/>
      <c r="J2321" s="116"/>
      <c r="K2321" s="116"/>
      <c r="L2321" s="116"/>
    </row>
    <row r="2322" spans="9:12" x14ac:dyDescent="0.25">
      <c r="I2322" s="116"/>
      <c r="J2322" s="116"/>
      <c r="K2322" s="116"/>
      <c r="L2322" s="116"/>
    </row>
    <row r="2323" spans="9:12" x14ac:dyDescent="0.25">
      <c r="I2323" s="116"/>
      <c r="J2323" s="116"/>
      <c r="K2323" s="116"/>
      <c r="L2323" s="116"/>
    </row>
    <row r="2324" spans="9:12" x14ac:dyDescent="0.25">
      <c r="I2324" s="116"/>
      <c r="J2324" s="116"/>
      <c r="K2324" s="116"/>
      <c r="L2324" s="116"/>
    </row>
    <row r="2325" spans="9:12" x14ac:dyDescent="0.25">
      <c r="I2325" s="116"/>
      <c r="J2325" s="116"/>
      <c r="K2325" s="116"/>
      <c r="L2325" s="116"/>
    </row>
    <row r="2326" spans="9:12" x14ac:dyDescent="0.25">
      <c r="I2326" s="116"/>
      <c r="J2326" s="116"/>
      <c r="K2326" s="116"/>
      <c r="L2326" s="116"/>
    </row>
    <row r="2327" spans="9:12" x14ac:dyDescent="0.25">
      <c r="I2327" s="116"/>
      <c r="J2327" s="116"/>
      <c r="K2327" s="116"/>
      <c r="L2327" s="116"/>
    </row>
    <row r="2328" spans="9:12" x14ac:dyDescent="0.25">
      <c r="I2328" s="116"/>
      <c r="J2328" s="116"/>
      <c r="K2328" s="116"/>
      <c r="L2328" s="116"/>
    </row>
    <row r="2329" spans="9:12" x14ac:dyDescent="0.25">
      <c r="I2329" s="116"/>
      <c r="J2329" s="116"/>
      <c r="K2329" s="116"/>
      <c r="L2329" s="116"/>
    </row>
    <row r="2330" spans="9:12" x14ac:dyDescent="0.25">
      <c r="I2330" s="116"/>
      <c r="J2330" s="116"/>
      <c r="K2330" s="116"/>
      <c r="L2330" s="116"/>
    </row>
    <row r="2331" spans="9:12" x14ac:dyDescent="0.25">
      <c r="I2331" s="116"/>
      <c r="J2331" s="116"/>
      <c r="K2331" s="116"/>
      <c r="L2331" s="116"/>
    </row>
    <row r="2332" spans="9:12" x14ac:dyDescent="0.25">
      <c r="I2332" s="116"/>
      <c r="J2332" s="116"/>
      <c r="K2332" s="116"/>
      <c r="L2332" s="116"/>
    </row>
    <row r="2333" spans="9:12" x14ac:dyDescent="0.25">
      <c r="I2333" s="116"/>
      <c r="J2333" s="116"/>
      <c r="K2333" s="116"/>
      <c r="L2333" s="116"/>
    </row>
    <row r="2334" spans="9:12" x14ac:dyDescent="0.25">
      <c r="I2334" s="116"/>
      <c r="J2334" s="116"/>
      <c r="K2334" s="116"/>
      <c r="L2334" s="116"/>
    </row>
    <row r="2335" spans="9:12" x14ac:dyDescent="0.25">
      <c r="I2335" s="116"/>
      <c r="J2335" s="116"/>
      <c r="K2335" s="116"/>
      <c r="L2335" s="116"/>
    </row>
    <row r="2336" spans="9:12" x14ac:dyDescent="0.25">
      <c r="I2336" s="116"/>
      <c r="J2336" s="116"/>
      <c r="K2336" s="116"/>
      <c r="L2336" s="116"/>
    </row>
    <row r="2337" spans="9:12" x14ac:dyDescent="0.25">
      <c r="I2337" s="116"/>
      <c r="J2337" s="116"/>
      <c r="K2337" s="116"/>
      <c r="L2337" s="116"/>
    </row>
    <row r="2338" spans="9:12" x14ac:dyDescent="0.25">
      <c r="I2338" s="116"/>
      <c r="J2338" s="116"/>
      <c r="K2338" s="116"/>
      <c r="L2338" s="116"/>
    </row>
    <row r="2339" spans="9:12" x14ac:dyDescent="0.25">
      <c r="I2339" s="116"/>
      <c r="J2339" s="116"/>
      <c r="K2339" s="116"/>
      <c r="L2339" s="116"/>
    </row>
    <row r="2340" spans="9:12" x14ac:dyDescent="0.25">
      <c r="I2340" s="116"/>
      <c r="J2340" s="116"/>
      <c r="K2340" s="116"/>
      <c r="L2340" s="116"/>
    </row>
    <row r="2341" spans="9:12" x14ac:dyDescent="0.25">
      <c r="I2341" s="116"/>
      <c r="J2341" s="116"/>
      <c r="K2341" s="116"/>
      <c r="L2341" s="116"/>
    </row>
    <row r="2342" spans="9:12" x14ac:dyDescent="0.25">
      <c r="I2342" s="116"/>
      <c r="J2342" s="116"/>
      <c r="K2342" s="116"/>
      <c r="L2342" s="116"/>
    </row>
    <row r="2343" spans="9:12" x14ac:dyDescent="0.25">
      <c r="I2343" s="116"/>
      <c r="J2343" s="116"/>
      <c r="K2343" s="116"/>
      <c r="L2343" s="116"/>
    </row>
    <row r="2344" spans="9:12" x14ac:dyDescent="0.25">
      <c r="I2344" s="116"/>
      <c r="J2344" s="116"/>
      <c r="K2344" s="116"/>
      <c r="L2344" s="116"/>
    </row>
    <row r="2345" spans="9:12" x14ac:dyDescent="0.25">
      <c r="I2345" s="116"/>
      <c r="J2345" s="116"/>
      <c r="K2345" s="116"/>
      <c r="L2345" s="116"/>
    </row>
    <row r="2346" spans="9:12" x14ac:dyDescent="0.25">
      <c r="I2346" s="116"/>
      <c r="J2346" s="116"/>
      <c r="K2346" s="116"/>
      <c r="L2346" s="116"/>
    </row>
    <row r="2347" spans="9:12" x14ac:dyDescent="0.25">
      <c r="I2347" s="116"/>
      <c r="J2347" s="116"/>
      <c r="K2347" s="116"/>
      <c r="L2347" s="116"/>
    </row>
    <row r="2348" spans="9:12" x14ac:dyDescent="0.25">
      <c r="I2348" s="116"/>
      <c r="J2348" s="116"/>
      <c r="K2348" s="116"/>
      <c r="L2348" s="116"/>
    </row>
    <row r="2349" spans="9:12" x14ac:dyDescent="0.25">
      <c r="I2349" s="116"/>
      <c r="J2349" s="116"/>
      <c r="K2349" s="116"/>
      <c r="L2349" s="116"/>
    </row>
    <row r="2350" spans="9:12" x14ac:dyDescent="0.25">
      <c r="I2350" s="116"/>
      <c r="J2350" s="116"/>
      <c r="K2350" s="116"/>
      <c r="L2350" s="116"/>
    </row>
    <row r="2351" spans="9:12" x14ac:dyDescent="0.25">
      <c r="I2351" s="116"/>
      <c r="J2351" s="116"/>
      <c r="K2351" s="116"/>
      <c r="L2351" s="116"/>
    </row>
    <row r="2352" spans="9:12" x14ac:dyDescent="0.25">
      <c r="I2352" s="116"/>
      <c r="J2352" s="116"/>
      <c r="K2352" s="116"/>
      <c r="L2352" s="116"/>
    </row>
    <row r="2353" spans="9:12" x14ac:dyDescent="0.25">
      <c r="I2353" s="116"/>
      <c r="J2353" s="116"/>
      <c r="K2353" s="116"/>
      <c r="L2353" s="116"/>
    </row>
    <row r="2354" spans="9:12" x14ac:dyDescent="0.25">
      <c r="I2354" s="116"/>
      <c r="J2354" s="116"/>
      <c r="K2354" s="116"/>
      <c r="L2354" s="116"/>
    </row>
    <row r="2355" spans="9:12" x14ac:dyDescent="0.25">
      <c r="I2355" s="116"/>
      <c r="J2355" s="116"/>
      <c r="K2355" s="116"/>
      <c r="L2355" s="116"/>
    </row>
    <row r="2356" spans="9:12" x14ac:dyDescent="0.25">
      <c r="I2356" s="116"/>
      <c r="J2356" s="116"/>
      <c r="K2356" s="116"/>
      <c r="L2356" s="116"/>
    </row>
    <row r="2357" spans="9:12" x14ac:dyDescent="0.25">
      <c r="I2357" s="116"/>
      <c r="J2357" s="116"/>
      <c r="K2357" s="116"/>
      <c r="L2357" s="116"/>
    </row>
    <row r="2358" spans="9:12" x14ac:dyDescent="0.25">
      <c r="I2358" s="116"/>
      <c r="J2358" s="116"/>
      <c r="K2358" s="116"/>
      <c r="L2358" s="116"/>
    </row>
    <row r="2359" spans="9:12" x14ac:dyDescent="0.25">
      <c r="I2359" s="116"/>
      <c r="J2359" s="116"/>
      <c r="K2359" s="116"/>
      <c r="L2359" s="116"/>
    </row>
    <row r="2360" spans="9:12" x14ac:dyDescent="0.25">
      <c r="I2360" s="116"/>
      <c r="J2360" s="116"/>
      <c r="K2360" s="116"/>
      <c r="L2360" s="116"/>
    </row>
    <row r="2361" spans="9:12" x14ac:dyDescent="0.25">
      <c r="I2361" s="116"/>
      <c r="J2361" s="116"/>
      <c r="K2361" s="116"/>
      <c r="L2361" s="116"/>
    </row>
    <row r="2362" spans="9:12" x14ac:dyDescent="0.25">
      <c r="I2362" s="116"/>
      <c r="J2362" s="116"/>
      <c r="K2362" s="116"/>
      <c r="L2362" s="116"/>
    </row>
    <row r="2363" spans="9:12" x14ac:dyDescent="0.25">
      <c r="I2363" s="116"/>
      <c r="J2363" s="116"/>
      <c r="K2363" s="116"/>
      <c r="L2363" s="116"/>
    </row>
    <row r="2364" spans="9:12" x14ac:dyDescent="0.25">
      <c r="I2364" s="116"/>
      <c r="J2364" s="116"/>
      <c r="K2364" s="116"/>
      <c r="L2364" s="116"/>
    </row>
    <row r="2365" spans="9:12" x14ac:dyDescent="0.25">
      <c r="I2365" s="116"/>
      <c r="J2365" s="116"/>
      <c r="K2365" s="116"/>
      <c r="L2365" s="116"/>
    </row>
    <row r="2366" spans="9:12" x14ac:dyDescent="0.25">
      <c r="I2366" s="116"/>
      <c r="J2366" s="116"/>
      <c r="K2366" s="116"/>
      <c r="L2366" s="116"/>
    </row>
    <row r="2367" spans="9:12" x14ac:dyDescent="0.25">
      <c r="I2367" s="116"/>
      <c r="J2367" s="116"/>
      <c r="K2367" s="116"/>
      <c r="L2367" s="116"/>
    </row>
    <row r="2368" spans="9:12" x14ac:dyDescent="0.25">
      <c r="I2368" s="116"/>
      <c r="J2368" s="116"/>
      <c r="K2368" s="116"/>
      <c r="L2368" s="116"/>
    </row>
    <row r="2369" spans="9:12" x14ac:dyDescent="0.25">
      <c r="I2369" s="116"/>
      <c r="J2369" s="116"/>
      <c r="K2369" s="116"/>
      <c r="L2369" s="116"/>
    </row>
    <row r="2370" spans="9:12" x14ac:dyDescent="0.25">
      <c r="I2370" s="116"/>
      <c r="J2370" s="116"/>
      <c r="K2370" s="116"/>
      <c r="L2370" s="116"/>
    </row>
    <row r="2371" spans="9:12" x14ac:dyDescent="0.25">
      <c r="I2371" s="116"/>
      <c r="J2371" s="116"/>
      <c r="K2371" s="116"/>
      <c r="L2371" s="116"/>
    </row>
    <row r="2372" spans="9:12" x14ac:dyDescent="0.25">
      <c r="I2372" s="116"/>
      <c r="J2372" s="116"/>
      <c r="K2372" s="116"/>
      <c r="L2372" s="116"/>
    </row>
    <row r="2373" spans="9:12" x14ac:dyDescent="0.25">
      <c r="I2373" s="116"/>
      <c r="J2373" s="116"/>
      <c r="K2373" s="116"/>
      <c r="L2373" s="116"/>
    </row>
    <row r="2374" spans="9:12" x14ac:dyDescent="0.25">
      <c r="I2374" s="116"/>
      <c r="J2374" s="116"/>
      <c r="K2374" s="116"/>
      <c r="L2374" s="116"/>
    </row>
    <row r="2375" spans="9:12" x14ac:dyDescent="0.25">
      <c r="I2375" s="116"/>
      <c r="J2375" s="116"/>
      <c r="K2375" s="116"/>
      <c r="L2375" s="116"/>
    </row>
    <row r="2376" spans="9:12" x14ac:dyDescent="0.25">
      <c r="I2376" s="116"/>
      <c r="J2376" s="116"/>
      <c r="K2376" s="116"/>
      <c r="L2376" s="116"/>
    </row>
    <row r="2377" spans="9:12" x14ac:dyDescent="0.25">
      <c r="I2377" s="116"/>
      <c r="J2377" s="116"/>
      <c r="K2377" s="116"/>
      <c r="L2377" s="116"/>
    </row>
    <row r="2378" spans="9:12" x14ac:dyDescent="0.25">
      <c r="I2378" s="116"/>
      <c r="J2378" s="116"/>
      <c r="K2378" s="116"/>
      <c r="L2378" s="116"/>
    </row>
    <row r="2379" spans="9:12" x14ac:dyDescent="0.25">
      <c r="I2379" s="116"/>
      <c r="J2379" s="116"/>
      <c r="K2379" s="116"/>
      <c r="L2379" s="116"/>
    </row>
    <row r="2380" spans="9:12" x14ac:dyDescent="0.25">
      <c r="I2380" s="116"/>
      <c r="J2380" s="116"/>
      <c r="K2380" s="116"/>
      <c r="L2380" s="116"/>
    </row>
    <row r="2381" spans="9:12" x14ac:dyDescent="0.25">
      <c r="I2381" s="116"/>
      <c r="J2381" s="116"/>
      <c r="K2381" s="116"/>
      <c r="L2381" s="116"/>
    </row>
    <row r="2382" spans="9:12" x14ac:dyDescent="0.25">
      <c r="I2382" s="116"/>
      <c r="J2382" s="116"/>
      <c r="K2382" s="116"/>
      <c r="L2382" s="116"/>
    </row>
    <row r="2383" spans="9:12" x14ac:dyDescent="0.25">
      <c r="I2383" s="116"/>
      <c r="J2383" s="116"/>
      <c r="K2383" s="116"/>
      <c r="L2383" s="116"/>
    </row>
    <row r="2384" spans="9:12" x14ac:dyDescent="0.25">
      <c r="I2384" s="116"/>
      <c r="J2384" s="116"/>
      <c r="K2384" s="116"/>
      <c r="L2384" s="116"/>
    </row>
    <row r="2385" spans="9:12" x14ac:dyDescent="0.25">
      <c r="I2385" s="116"/>
      <c r="J2385" s="116"/>
      <c r="K2385" s="116"/>
      <c r="L2385" s="116"/>
    </row>
    <row r="2386" spans="9:12" x14ac:dyDescent="0.25">
      <c r="I2386" s="116"/>
      <c r="J2386" s="116"/>
      <c r="K2386" s="116"/>
      <c r="L2386" s="116"/>
    </row>
    <row r="2387" spans="9:12" x14ac:dyDescent="0.25">
      <c r="I2387" s="116"/>
      <c r="J2387" s="116"/>
      <c r="K2387" s="116"/>
      <c r="L2387" s="116"/>
    </row>
    <row r="2388" spans="9:12" x14ac:dyDescent="0.25">
      <c r="I2388" s="116"/>
      <c r="J2388" s="116"/>
      <c r="K2388" s="116"/>
      <c r="L2388" s="116"/>
    </row>
    <row r="2389" spans="9:12" x14ac:dyDescent="0.25">
      <c r="I2389" s="116"/>
      <c r="J2389" s="116"/>
      <c r="K2389" s="116"/>
      <c r="L2389" s="116"/>
    </row>
    <row r="2390" spans="9:12" x14ac:dyDescent="0.25">
      <c r="I2390" s="116"/>
      <c r="J2390" s="116"/>
      <c r="K2390" s="116"/>
      <c r="L2390" s="116"/>
    </row>
    <row r="2391" spans="9:12" x14ac:dyDescent="0.25">
      <c r="I2391" s="116"/>
      <c r="J2391" s="116"/>
      <c r="K2391" s="116"/>
      <c r="L2391" s="116"/>
    </row>
    <row r="2392" spans="9:12" x14ac:dyDescent="0.25">
      <c r="I2392" s="116"/>
      <c r="J2392" s="116"/>
      <c r="K2392" s="116"/>
      <c r="L2392" s="116"/>
    </row>
    <row r="2393" spans="9:12" x14ac:dyDescent="0.25">
      <c r="I2393" s="116"/>
      <c r="J2393" s="116"/>
      <c r="K2393" s="116"/>
      <c r="L2393" s="116"/>
    </row>
    <row r="2394" spans="9:12" x14ac:dyDescent="0.25">
      <c r="I2394" s="116"/>
      <c r="J2394" s="116"/>
      <c r="K2394" s="116"/>
      <c r="L2394" s="116"/>
    </row>
    <row r="2395" spans="9:12" x14ac:dyDescent="0.25">
      <c r="I2395" s="116"/>
      <c r="J2395" s="116"/>
      <c r="K2395" s="116"/>
      <c r="L2395" s="116"/>
    </row>
    <row r="2396" spans="9:12" x14ac:dyDescent="0.25">
      <c r="I2396" s="116"/>
      <c r="J2396" s="116"/>
      <c r="K2396" s="116"/>
      <c r="L2396" s="116"/>
    </row>
    <row r="2397" spans="9:12" x14ac:dyDescent="0.25">
      <c r="I2397" s="116"/>
      <c r="J2397" s="116"/>
      <c r="K2397" s="116"/>
      <c r="L2397" s="116"/>
    </row>
    <row r="2398" spans="9:12" x14ac:dyDescent="0.25">
      <c r="I2398" s="116"/>
      <c r="J2398" s="116"/>
      <c r="K2398" s="116"/>
      <c r="L2398" s="116"/>
    </row>
    <row r="2399" spans="9:12" x14ac:dyDescent="0.25">
      <c r="I2399" s="116"/>
      <c r="J2399" s="116"/>
      <c r="K2399" s="116"/>
      <c r="L2399" s="116"/>
    </row>
    <row r="2400" spans="9:12" x14ac:dyDescent="0.25">
      <c r="I2400" s="116"/>
      <c r="J2400" s="116"/>
      <c r="K2400" s="116"/>
      <c r="L2400" s="116"/>
    </row>
    <row r="2401" spans="9:12" x14ac:dyDescent="0.25">
      <c r="I2401" s="116"/>
      <c r="J2401" s="116"/>
      <c r="K2401" s="116"/>
      <c r="L2401" s="116"/>
    </row>
    <row r="2402" spans="9:12" x14ac:dyDescent="0.25">
      <c r="I2402" s="116"/>
      <c r="J2402" s="116"/>
      <c r="K2402" s="116"/>
      <c r="L2402" s="116"/>
    </row>
    <row r="2403" spans="9:12" x14ac:dyDescent="0.25">
      <c r="I2403" s="116"/>
      <c r="J2403" s="116"/>
      <c r="K2403" s="116"/>
      <c r="L2403" s="116"/>
    </row>
    <row r="2404" spans="9:12" x14ac:dyDescent="0.25">
      <c r="I2404" s="116"/>
      <c r="J2404" s="116"/>
      <c r="K2404" s="116"/>
      <c r="L2404" s="116"/>
    </row>
    <row r="2405" spans="9:12" x14ac:dyDescent="0.25">
      <c r="I2405" s="116"/>
      <c r="J2405" s="116"/>
      <c r="K2405" s="116"/>
      <c r="L2405" s="116"/>
    </row>
    <row r="2406" spans="9:12" x14ac:dyDescent="0.25">
      <c r="I2406" s="116"/>
      <c r="J2406" s="116"/>
      <c r="K2406" s="116"/>
      <c r="L2406" s="116"/>
    </row>
    <row r="2407" spans="9:12" x14ac:dyDescent="0.25">
      <c r="I2407" s="116"/>
      <c r="J2407" s="116"/>
      <c r="K2407" s="116"/>
      <c r="L2407" s="116"/>
    </row>
    <row r="2408" spans="9:12" x14ac:dyDescent="0.25">
      <c r="I2408" s="116"/>
      <c r="J2408" s="116"/>
      <c r="K2408" s="116"/>
      <c r="L2408" s="116"/>
    </row>
    <row r="2409" spans="9:12" x14ac:dyDescent="0.25">
      <c r="I2409" s="116"/>
      <c r="J2409" s="116"/>
      <c r="K2409" s="116"/>
      <c r="L2409" s="116"/>
    </row>
    <row r="2410" spans="9:12" x14ac:dyDescent="0.25">
      <c r="I2410" s="116"/>
      <c r="J2410" s="116"/>
      <c r="K2410" s="116"/>
      <c r="L2410" s="116"/>
    </row>
    <row r="2411" spans="9:12" x14ac:dyDescent="0.25">
      <c r="I2411" s="116"/>
      <c r="J2411" s="116"/>
      <c r="K2411" s="116"/>
      <c r="L2411" s="116"/>
    </row>
    <row r="2412" spans="9:12" x14ac:dyDescent="0.25">
      <c r="I2412" s="116"/>
      <c r="J2412" s="116"/>
      <c r="K2412" s="116"/>
      <c r="L2412" s="116"/>
    </row>
    <row r="2413" spans="9:12" x14ac:dyDescent="0.25">
      <c r="I2413" s="116"/>
      <c r="J2413" s="116"/>
      <c r="K2413" s="116"/>
      <c r="L2413" s="116"/>
    </row>
    <row r="2414" spans="9:12" x14ac:dyDescent="0.25">
      <c r="I2414" s="116"/>
      <c r="J2414" s="116"/>
      <c r="K2414" s="116"/>
      <c r="L2414" s="116"/>
    </row>
    <row r="2415" spans="9:12" x14ac:dyDescent="0.25">
      <c r="I2415" s="116"/>
      <c r="J2415" s="116"/>
      <c r="K2415" s="116"/>
      <c r="L2415" s="116"/>
    </row>
    <row r="2416" spans="9:12" x14ac:dyDescent="0.25">
      <c r="I2416" s="116"/>
      <c r="J2416" s="116"/>
      <c r="K2416" s="116"/>
      <c r="L2416" s="116"/>
    </row>
    <row r="2417" spans="9:12" x14ac:dyDescent="0.25">
      <c r="I2417" s="116"/>
      <c r="J2417" s="116"/>
      <c r="K2417" s="116"/>
      <c r="L2417" s="116"/>
    </row>
    <row r="2418" spans="9:12" x14ac:dyDescent="0.25">
      <c r="I2418" s="116"/>
      <c r="J2418" s="116"/>
      <c r="K2418" s="116"/>
      <c r="L2418" s="116"/>
    </row>
    <row r="2419" spans="9:12" x14ac:dyDescent="0.25">
      <c r="I2419" s="116"/>
      <c r="J2419" s="116"/>
      <c r="K2419" s="116"/>
      <c r="L2419" s="116"/>
    </row>
    <row r="2420" spans="9:12" x14ac:dyDescent="0.25">
      <c r="I2420" s="116"/>
      <c r="J2420" s="116"/>
      <c r="K2420" s="116"/>
      <c r="L2420" s="116"/>
    </row>
    <row r="2421" spans="9:12" x14ac:dyDescent="0.25">
      <c r="I2421" s="116"/>
      <c r="J2421" s="116"/>
      <c r="K2421" s="116"/>
      <c r="L2421" s="116"/>
    </row>
    <row r="2422" spans="9:12" x14ac:dyDescent="0.25">
      <c r="I2422" s="116"/>
      <c r="J2422" s="116"/>
      <c r="K2422" s="116"/>
      <c r="L2422" s="116"/>
    </row>
    <row r="2423" spans="9:12" x14ac:dyDescent="0.25">
      <c r="I2423" s="116"/>
      <c r="J2423" s="116"/>
      <c r="K2423" s="116"/>
      <c r="L2423" s="116"/>
    </row>
    <row r="2424" spans="9:12" x14ac:dyDescent="0.25">
      <c r="I2424" s="116"/>
      <c r="J2424" s="116"/>
      <c r="K2424" s="116"/>
      <c r="L2424" s="116"/>
    </row>
    <row r="2425" spans="9:12" x14ac:dyDescent="0.25">
      <c r="I2425" s="116"/>
      <c r="J2425" s="116"/>
      <c r="K2425" s="116"/>
      <c r="L2425" s="116"/>
    </row>
    <row r="2426" spans="9:12" x14ac:dyDescent="0.25">
      <c r="I2426" s="116"/>
      <c r="J2426" s="116"/>
      <c r="K2426" s="116"/>
      <c r="L2426" s="116"/>
    </row>
    <row r="2427" spans="9:12" x14ac:dyDescent="0.25">
      <c r="I2427" s="116"/>
      <c r="J2427" s="116"/>
      <c r="K2427" s="116"/>
      <c r="L2427" s="116"/>
    </row>
    <row r="2428" spans="9:12" x14ac:dyDescent="0.25">
      <c r="I2428" s="116"/>
      <c r="J2428" s="116"/>
      <c r="K2428" s="116"/>
      <c r="L2428" s="116"/>
    </row>
    <row r="2429" spans="9:12" x14ac:dyDescent="0.25">
      <c r="I2429" s="116"/>
      <c r="J2429" s="116"/>
      <c r="K2429" s="116"/>
      <c r="L2429" s="116"/>
    </row>
    <row r="2430" spans="9:12" x14ac:dyDescent="0.25">
      <c r="I2430" s="116"/>
      <c r="J2430" s="116"/>
      <c r="K2430" s="116"/>
      <c r="L2430" s="116"/>
    </row>
    <row r="2431" spans="9:12" x14ac:dyDescent="0.25">
      <c r="I2431" s="116"/>
      <c r="J2431" s="116"/>
      <c r="K2431" s="116"/>
      <c r="L2431" s="116"/>
    </row>
    <row r="2432" spans="9:12" x14ac:dyDescent="0.25">
      <c r="I2432" s="116"/>
      <c r="J2432" s="116"/>
      <c r="K2432" s="116"/>
      <c r="L2432" s="116"/>
    </row>
    <row r="2433" spans="9:12" x14ac:dyDescent="0.25">
      <c r="I2433" s="116"/>
      <c r="J2433" s="116"/>
      <c r="K2433" s="116"/>
      <c r="L2433" s="116"/>
    </row>
    <row r="2434" spans="9:12" x14ac:dyDescent="0.25">
      <c r="I2434" s="116"/>
      <c r="J2434" s="116"/>
      <c r="K2434" s="116"/>
      <c r="L2434" s="116"/>
    </row>
    <row r="2435" spans="9:12" x14ac:dyDescent="0.25">
      <c r="I2435" s="116"/>
      <c r="J2435" s="116"/>
      <c r="K2435" s="116"/>
      <c r="L2435" s="116"/>
    </row>
    <row r="2436" spans="9:12" x14ac:dyDescent="0.25">
      <c r="I2436" s="116"/>
      <c r="J2436" s="116"/>
      <c r="K2436" s="116"/>
      <c r="L2436" s="116"/>
    </row>
    <row r="2437" spans="9:12" x14ac:dyDescent="0.25">
      <c r="I2437" s="116"/>
      <c r="J2437" s="116"/>
      <c r="K2437" s="116"/>
      <c r="L2437" s="116"/>
    </row>
    <row r="2438" spans="9:12" x14ac:dyDescent="0.25">
      <c r="I2438" s="116"/>
      <c r="J2438" s="116"/>
      <c r="K2438" s="116"/>
      <c r="L2438" s="116"/>
    </row>
    <row r="2439" spans="9:12" x14ac:dyDescent="0.25">
      <c r="I2439" s="116"/>
      <c r="J2439" s="116"/>
      <c r="K2439" s="116"/>
      <c r="L2439" s="116"/>
    </row>
    <row r="2440" spans="9:12" x14ac:dyDescent="0.25">
      <c r="I2440" s="116"/>
      <c r="J2440" s="116"/>
      <c r="K2440" s="116"/>
      <c r="L2440" s="116"/>
    </row>
    <row r="2441" spans="9:12" x14ac:dyDescent="0.25">
      <c r="I2441" s="116"/>
      <c r="J2441" s="116"/>
      <c r="K2441" s="116"/>
      <c r="L2441" s="116"/>
    </row>
    <row r="2442" spans="9:12" x14ac:dyDescent="0.25">
      <c r="I2442" s="116"/>
      <c r="J2442" s="116"/>
      <c r="K2442" s="116"/>
      <c r="L2442" s="116"/>
    </row>
    <row r="2443" spans="9:12" x14ac:dyDescent="0.25">
      <c r="I2443" s="116"/>
      <c r="J2443" s="116"/>
      <c r="K2443" s="116"/>
      <c r="L2443" s="116"/>
    </row>
    <row r="2444" spans="9:12" x14ac:dyDescent="0.25">
      <c r="I2444" s="116"/>
      <c r="J2444" s="116"/>
      <c r="K2444" s="116"/>
      <c r="L2444" s="116"/>
    </row>
    <row r="2445" spans="9:12" x14ac:dyDescent="0.25">
      <c r="I2445" s="116"/>
      <c r="J2445" s="116"/>
      <c r="K2445" s="116"/>
      <c r="L2445" s="116"/>
    </row>
    <row r="2446" spans="9:12" x14ac:dyDescent="0.25">
      <c r="I2446" s="116"/>
      <c r="J2446" s="116"/>
      <c r="K2446" s="116"/>
      <c r="L2446" s="116"/>
    </row>
    <row r="2447" spans="9:12" x14ac:dyDescent="0.25">
      <c r="I2447" s="116"/>
      <c r="J2447" s="116"/>
      <c r="K2447" s="116"/>
      <c r="L2447" s="116"/>
    </row>
    <row r="2448" spans="9:12" x14ac:dyDescent="0.25">
      <c r="I2448" s="116"/>
      <c r="J2448" s="116"/>
      <c r="K2448" s="116"/>
      <c r="L2448" s="116"/>
    </row>
    <row r="2449" spans="9:12" x14ac:dyDescent="0.25">
      <c r="I2449" s="116"/>
      <c r="J2449" s="116"/>
      <c r="K2449" s="116"/>
      <c r="L2449" s="116"/>
    </row>
    <row r="2450" spans="9:12" x14ac:dyDescent="0.25">
      <c r="I2450" s="116"/>
      <c r="J2450" s="116"/>
      <c r="K2450" s="116"/>
      <c r="L2450" s="116"/>
    </row>
    <row r="2451" spans="9:12" x14ac:dyDescent="0.25">
      <c r="I2451" s="116"/>
      <c r="J2451" s="116"/>
      <c r="K2451" s="116"/>
      <c r="L2451" s="116"/>
    </row>
    <row r="2452" spans="9:12" x14ac:dyDescent="0.25">
      <c r="I2452" s="116"/>
      <c r="J2452" s="116"/>
      <c r="K2452" s="116"/>
      <c r="L2452" s="116"/>
    </row>
    <row r="2453" spans="9:12" x14ac:dyDescent="0.25">
      <c r="I2453" s="116"/>
      <c r="J2453" s="116"/>
      <c r="K2453" s="116"/>
      <c r="L2453" s="116"/>
    </row>
    <row r="2454" spans="9:12" x14ac:dyDescent="0.25">
      <c r="I2454" s="116"/>
      <c r="J2454" s="116"/>
      <c r="K2454" s="116"/>
      <c r="L2454" s="116"/>
    </row>
    <row r="2455" spans="9:12" x14ac:dyDescent="0.25">
      <c r="I2455" s="116"/>
      <c r="J2455" s="116"/>
      <c r="K2455" s="116"/>
      <c r="L2455" s="116"/>
    </row>
    <row r="2456" spans="9:12" x14ac:dyDescent="0.25">
      <c r="I2456" s="116"/>
      <c r="J2456" s="116"/>
      <c r="K2456" s="116"/>
      <c r="L2456" s="116"/>
    </row>
    <row r="2457" spans="9:12" x14ac:dyDescent="0.25">
      <c r="I2457" s="116"/>
      <c r="J2457" s="116"/>
      <c r="K2457" s="116"/>
      <c r="L2457" s="116"/>
    </row>
    <row r="2458" spans="9:12" x14ac:dyDescent="0.25">
      <c r="I2458" s="116"/>
      <c r="J2458" s="116"/>
      <c r="K2458" s="116"/>
      <c r="L2458" s="116"/>
    </row>
    <row r="2459" spans="9:12" x14ac:dyDescent="0.25">
      <c r="I2459" s="116"/>
      <c r="J2459" s="116"/>
      <c r="K2459" s="116"/>
      <c r="L2459" s="116"/>
    </row>
    <row r="2460" spans="9:12" x14ac:dyDescent="0.25">
      <c r="I2460" s="116"/>
      <c r="J2460" s="116"/>
      <c r="K2460" s="116"/>
      <c r="L2460" s="116"/>
    </row>
    <row r="2461" spans="9:12" x14ac:dyDescent="0.25">
      <c r="I2461" s="116"/>
      <c r="J2461" s="116"/>
      <c r="K2461" s="116"/>
      <c r="L2461" s="116"/>
    </row>
    <row r="2462" spans="9:12" x14ac:dyDescent="0.25">
      <c r="I2462" s="116"/>
      <c r="J2462" s="116"/>
      <c r="K2462" s="116"/>
      <c r="L2462" s="116"/>
    </row>
    <row r="2463" spans="9:12" x14ac:dyDescent="0.25">
      <c r="I2463" s="116"/>
      <c r="J2463" s="116"/>
      <c r="K2463" s="116"/>
      <c r="L2463" s="116"/>
    </row>
    <row r="2464" spans="9:12" x14ac:dyDescent="0.25">
      <c r="I2464" s="116"/>
      <c r="J2464" s="116"/>
      <c r="K2464" s="116"/>
      <c r="L2464" s="116"/>
    </row>
    <row r="2465" spans="9:12" x14ac:dyDescent="0.25">
      <c r="I2465" s="116"/>
      <c r="J2465" s="116"/>
      <c r="K2465" s="116"/>
      <c r="L2465" s="116"/>
    </row>
    <row r="2466" spans="9:12" x14ac:dyDescent="0.25">
      <c r="I2466" s="116"/>
      <c r="J2466" s="116"/>
      <c r="K2466" s="116"/>
      <c r="L2466" s="116"/>
    </row>
    <row r="2467" spans="9:12" x14ac:dyDescent="0.25">
      <c r="I2467" s="116"/>
      <c r="J2467" s="116"/>
      <c r="K2467" s="116"/>
      <c r="L2467" s="116"/>
    </row>
    <row r="2468" spans="9:12" x14ac:dyDescent="0.25">
      <c r="I2468" s="116"/>
      <c r="J2468" s="116"/>
      <c r="K2468" s="116"/>
      <c r="L2468" s="116"/>
    </row>
    <row r="2469" spans="9:12" x14ac:dyDescent="0.25">
      <c r="I2469" s="116"/>
      <c r="J2469" s="116"/>
      <c r="K2469" s="116"/>
      <c r="L2469" s="116"/>
    </row>
    <row r="2470" spans="9:12" x14ac:dyDescent="0.25">
      <c r="I2470" s="116"/>
      <c r="J2470" s="116"/>
      <c r="K2470" s="116"/>
      <c r="L2470" s="116"/>
    </row>
    <row r="2471" spans="9:12" x14ac:dyDescent="0.25">
      <c r="I2471" s="116"/>
      <c r="J2471" s="116"/>
      <c r="K2471" s="116"/>
      <c r="L2471" s="116"/>
    </row>
    <row r="2472" spans="9:12" x14ac:dyDescent="0.25">
      <c r="I2472" s="116"/>
      <c r="J2472" s="116"/>
      <c r="K2472" s="116"/>
      <c r="L2472" s="116"/>
    </row>
    <row r="2473" spans="9:12" x14ac:dyDescent="0.25">
      <c r="I2473" s="116"/>
      <c r="J2473" s="116"/>
      <c r="K2473" s="116"/>
      <c r="L2473" s="116"/>
    </row>
    <row r="2474" spans="9:12" x14ac:dyDescent="0.25">
      <c r="I2474" s="116"/>
      <c r="J2474" s="116"/>
      <c r="K2474" s="116"/>
      <c r="L2474" s="116"/>
    </row>
    <row r="2475" spans="9:12" x14ac:dyDescent="0.25">
      <c r="I2475" s="116"/>
      <c r="J2475" s="116"/>
      <c r="K2475" s="116"/>
      <c r="L2475" s="116"/>
    </row>
    <row r="2476" spans="9:12" x14ac:dyDescent="0.25">
      <c r="I2476" s="116"/>
      <c r="J2476" s="116"/>
      <c r="K2476" s="116"/>
      <c r="L2476" s="116"/>
    </row>
    <row r="2477" spans="9:12" x14ac:dyDescent="0.25">
      <c r="I2477" s="116"/>
      <c r="J2477" s="116"/>
      <c r="K2477" s="116"/>
      <c r="L2477" s="116"/>
    </row>
    <row r="2478" spans="9:12" x14ac:dyDescent="0.25">
      <c r="I2478" s="116"/>
      <c r="J2478" s="116"/>
      <c r="K2478" s="116"/>
      <c r="L2478" s="116"/>
    </row>
    <row r="2479" spans="9:12" x14ac:dyDescent="0.25">
      <c r="I2479" s="116"/>
      <c r="J2479" s="116"/>
      <c r="K2479" s="116"/>
      <c r="L2479" s="116"/>
    </row>
    <row r="2480" spans="9:12" x14ac:dyDescent="0.25">
      <c r="I2480" s="116"/>
      <c r="J2480" s="116"/>
      <c r="K2480" s="116"/>
      <c r="L2480" s="116"/>
    </row>
    <row r="2481" spans="9:12" x14ac:dyDescent="0.25">
      <c r="I2481" s="116"/>
      <c r="J2481" s="116"/>
      <c r="K2481" s="116"/>
      <c r="L2481" s="116"/>
    </row>
    <row r="2482" spans="9:12" x14ac:dyDescent="0.25">
      <c r="I2482" s="116"/>
      <c r="J2482" s="116"/>
      <c r="K2482" s="116"/>
      <c r="L2482" s="116"/>
    </row>
    <row r="2483" spans="9:12" x14ac:dyDescent="0.25">
      <c r="I2483" s="116"/>
      <c r="J2483" s="116"/>
      <c r="K2483" s="116"/>
      <c r="L2483" s="116"/>
    </row>
    <row r="2484" spans="9:12" x14ac:dyDescent="0.25">
      <c r="I2484" s="116"/>
      <c r="J2484" s="116"/>
      <c r="K2484" s="116"/>
      <c r="L2484" s="116"/>
    </row>
    <row r="2485" spans="9:12" x14ac:dyDescent="0.25">
      <c r="I2485" s="116"/>
      <c r="J2485" s="116"/>
      <c r="K2485" s="116"/>
      <c r="L2485" s="116"/>
    </row>
    <row r="2486" spans="9:12" x14ac:dyDescent="0.25">
      <c r="I2486" s="116"/>
      <c r="J2486" s="116"/>
      <c r="K2486" s="116"/>
      <c r="L2486" s="116"/>
    </row>
    <row r="2487" spans="9:12" x14ac:dyDescent="0.25">
      <c r="I2487" s="116"/>
      <c r="J2487" s="116"/>
      <c r="K2487" s="116"/>
      <c r="L2487" s="116"/>
    </row>
    <row r="2488" spans="9:12" x14ac:dyDescent="0.25">
      <c r="I2488" s="116"/>
      <c r="J2488" s="116"/>
      <c r="K2488" s="116"/>
      <c r="L2488" s="116"/>
    </row>
    <row r="2489" spans="9:12" x14ac:dyDescent="0.25">
      <c r="I2489" s="116"/>
      <c r="J2489" s="116"/>
      <c r="K2489" s="116"/>
      <c r="L2489" s="116"/>
    </row>
    <row r="2490" spans="9:12" x14ac:dyDescent="0.25">
      <c r="I2490" s="116"/>
      <c r="J2490" s="116"/>
      <c r="K2490" s="116"/>
      <c r="L2490" s="116"/>
    </row>
    <row r="2491" spans="9:12" x14ac:dyDescent="0.25">
      <c r="I2491" s="116"/>
      <c r="J2491" s="116"/>
      <c r="K2491" s="116"/>
      <c r="L2491" s="116"/>
    </row>
    <row r="2492" spans="9:12" x14ac:dyDescent="0.25">
      <c r="I2492" s="116"/>
      <c r="J2492" s="116"/>
      <c r="K2492" s="116"/>
      <c r="L2492" s="116"/>
    </row>
    <row r="2493" spans="9:12" x14ac:dyDescent="0.25">
      <c r="I2493" s="116"/>
      <c r="J2493" s="116"/>
      <c r="K2493" s="116"/>
      <c r="L2493" s="116"/>
    </row>
    <row r="2494" spans="9:12" x14ac:dyDescent="0.25">
      <c r="I2494" s="116"/>
      <c r="J2494" s="116"/>
      <c r="K2494" s="116"/>
      <c r="L2494" s="116"/>
    </row>
    <row r="2495" spans="9:12" x14ac:dyDescent="0.25">
      <c r="I2495" s="116"/>
      <c r="J2495" s="116"/>
      <c r="K2495" s="116"/>
      <c r="L2495" s="116"/>
    </row>
    <row r="2496" spans="9:12" x14ac:dyDescent="0.25">
      <c r="I2496" s="116"/>
      <c r="J2496" s="116"/>
      <c r="K2496" s="116"/>
      <c r="L2496" s="116"/>
    </row>
    <row r="2497" spans="9:12" x14ac:dyDescent="0.25">
      <c r="I2497" s="116"/>
      <c r="J2497" s="116"/>
      <c r="K2497" s="116"/>
      <c r="L2497" s="116"/>
    </row>
    <row r="2498" spans="9:12" x14ac:dyDescent="0.25">
      <c r="I2498" s="116"/>
      <c r="J2498" s="116"/>
      <c r="K2498" s="116"/>
      <c r="L2498" s="116"/>
    </row>
    <row r="2499" spans="9:12" x14ac:dyDescent="0.25">
      <c r="I2499" s="116"/>
      <c r="J2499" s="116"/>
      <c r="K2499" s="116"/>
      <c r="L2499" s="116"/>
    </row>
    <row r="2500" spans="9:12" x14ac:dyDescent="0.25">
      <c r="I2500" s="116"/>
      <c r="J2500" s="116"/>
      <c r="K2500" s="116"/>
      <c r="L2500" s="116"/>
    </row>
    <row r="2501" spans="9:12" x14ac:dyDescent="0.25">
      <c r="I2501" s="116"/>
      <c r="J2501" s="116"/>
      <c r="K2501" s="116"/>
      <c r="L2501" s="116"/>
    </row>
    <row r="2502" spans="9:12" x14ac:dyDescent="0.25">
      <c r="I2502" s="116"/>
      <c r="J2502" s="116"/>
      <c r="K2502" s="116"/>
      <c r="L2502" s="116"/>
    </row>
    <row r="2503" spans="9:12" x14ac:dyDescent="0.25">
      <c r="I2503" s="116"/>
      <c r="J2503" s="116"/>
      <c r="K2503" s="116"/>
      <c r="L2503" s="116"/>
    </row>
    <row r="2504" spans="9:12" x14ac:dyDescent="0.25">
      <c r="I2504" s="116"/>
      <c r="J2504" s="116"/>
      <c r="K2504" s="116"/>
      <c r="L2504" s="116"/>
    </row>
    <row r="2505" spans="9:12" x14ac:dyDescent="0.25">
      <c r="I2505" s="116"/>
      <c r="J2505" s="116"/>
      <c r="K2505" s="116"/>
      <c r="L2505" s="116"/>
    </row>
    <row r="2506" spans="9:12" x14ac:dyDescent="0.25">
      <c r="I2506" s="116"/>
      <c r="J2506" s="116"/>
      <c r="K2506" s="116"/>
      <c r="L2506" s="116"/>
    </row>
    <row r="2507" spans="9:12" x14ac:dyDescent="0.25">
      <c r="I2507" s="116"/>
      <c r="J2507" s="116"/>
      <c r="K2507" s="116"/>
      <c r="L2507" s="116"/>
    </row>
    <row r="2508" spans="9:12" x14ac:dyDescent="0.25">
      <c r="I2508" s="116"/>
      <c r="J2508" s="116"/>
      <c r="K2508" s="116"/>
      <c r="L2508" s="116"/>
    </row>
    <row r="2509" spans="9:12" x14ac:dyDescent="0.25">
      <c r="I2509" s="116"/>
      <c r="J2509" s="116"/>
      <c r="K2509" s="116"/>
      <c r="L2509" s="116"/>
    </row>
    <row r="2510" spans="9:12" x14ac:dyDescent="0.25">
      <c r="I2510" s="116"/>
      <c r="J2510" s="116"/>
      <c r="K2510" s="116"/>
      <c r="L2510" s="116"/>
    </row>
    <row r="2511" spans="9:12" x14ac:dyDescent="0.25">
      <c r="I2511" s="116"/>
      <c r="J2511" s="116"/>
      <c r="K2511" s="116"/>
      <c r="L2511" s="116"/>
    </row>
    <row r="2512" spans="9:12" x14ac:dyDescent="0.25">
      <c r="I2512" s="116"/>
      <c r="J2512" s="116"/>
      <c r="K2512" s="116"/>
      <c r="L2512" s="116"/>
    </row>
    <row r="2513" spans="9:12" x14ac:dyDescent="0.25">
      <c r="I2513" s="116"/>
      <c r="J2513" s="116"/>
      <c r="K2513" s="116"/>
      <c r="L2513" s="116"/>
    </row>
    <row r="2514" spans="9:12" x14ac:dyDescent="0.25">
      <c r="I2514" s="116"/>
      <c r="J2514" s="116"/>
      <c r="K2514" s="116"/>
      <c r="L2514" s="116"/>
    </row>
    <row r="2515" spans="9:12" x14ac:dyDescent="0.25">
      <c r="I2515" s="116"/>
      <c r="J2515" s="116"/>
      <c r="K2515" s="116"/>
      <c r="L2515" s="116"/>
    </row>
    <row r="2516" spans="9:12" x14ac:dyDescent="0.25">
      <c r="I2516" s="116"/>
      <c r="J2516" s="116"/>
      <c r="K2516" s="116"/>
      <c r="L2516" s="116"/>
    </row>
    <row r="2517" spans="9:12" x14ac:dyDescent="0.25">
      <c r="I2517" s="116"/>
      <c r="J2517" s="116"/>
      <c r="K2517" s="116"/>
      <c r="L2517" s="116"/>
    </row>
    <row r="2518" spans="9:12" x14ac:dyDescent="0.25">
      <c r="I2518" s="116"/>
      <c r="J2518" s="116"/>
      <c r="K2518" s="116"/>
      <c r="L2518" s="116"/>
    </row>
    <row r="2519" spans="9:12" x14ac:dyDescent="0.25">
      <c r="I2519" s="116"/>
      <c r="J2519" s="116"/>
      <c r="K2519" s="116"/>
      <c r="L2519" s="116"/>
    </row>
    <row r="2520" spans="9:12" x14ac:dyDescent="0.25">
      <c r="I2520" s="116"/>
      <c r="J2520" s="116"/>
      <c r="K2520" s="116"/>
      <c r="L2520" s="116"/>
    </row>
    <row r="2521" spans="9:12" x14ac:dyDescent="0.25">
      <c r="I2521" s="116"/>
      <c r="J2521" s="116"/>
      <c r="K2521" s="116"/>
      <c r="L2521" s="116"/>
    </row>
    <row r="2522" spans="9:12" x14ac:dyDescent="0.25">
      <c r="I2522" s="116"/>
      <c r="J2522" s="116"/>
      <c r="K2522" s="116"/>
      <c r="L2522" s="116"/>
    </row>
    <row r="2523" spans="9:12" x14ac:dyDescent="0.25">
      <c r="I2523" s="116"/>
      <c r="J2523" s="116"/>
      <c r="K2523" s="116"/>
      <c r="L2523" s="116"/>
    </row>
    <row r="2524" spans="9:12" x14ac:dyDescent="0.25">
      <c r="I2524" s="116"/>
      <c r="J2524" s="116"/>
      <c r="K2524" s="116"/>
      <c r="L2524" s="116"/>
    </row>
    <row r="2525" spans="9:12" x14ac:dyDescent="0.25">
      <c r="I2525" s="116"/>
      <c r="J2525" s="116"/>
      <c r="K2525" s="116"/>
      <c r="L2525" s="116"/>
    </row>
    <row r="2526" spans="9:12" x14ac:dyDescent="0.25">
      <c r="I2526" s="116"/>
      <c r="J2526" s="116"/>
      <c r="K2526" s="116"/>
      <c r="L2526" s="116"/>
    </row>
    <row r="2527" spans="9:12" x14ac:dyDescent="0.25">
      <c r="I2527" s="116"/>
      <c r="J2527" s="116"/>
      <c r="K2527" s="116"/>
      <c r="L2527" s="116"/>
    </row>
    <row r="2528" spans="9:12" x14ac:dyDescent="0.25">
      <c r="I2528" s="116"/>
      <c r="J2528" s="116"/>
      <c r="K2528" s="116"/>
      <c r="L2528" s="116"/>
    </row>
    <row r="2529" spans="9:12" x14ac:dyDescent="0.25">
      <c r="I2529" s="116"/>
      <c r="J2529" s="116"/>
      <c r="K2529" s="116"/>
      <c r="L2529" s="116"/>
    </row>
    <row r="2530" spans="9:12" x14ac:dyDescent="0.25">
      <c r="I2530" s="116"/>
      <c r="J2530" s="116"/>
      <c r="K2530" s="116"/>
      <c r="L2530" s="116"/>
    </row>
    <row r="2531" spans="9:12" x14ac:dyDescent="0.25">
      <c r="I2531" s="116"/>
      <c r="J2531" s="116"/>
      <c r="K2531" s="116"/>
      <c r="L2531" s="116"/>
    </row>
    <row r="2532" spans="9:12" x14ac:dyDescent="0.25">
      <c r="I2532" s="116"/>
      <c r="J2532" s="116"/>
      <c r="K2532" s="116"/>
      <c r="L2532" s="116"/>
    </row>
    <row r="2533" spans="9:12" x14ac:dyDescent="0.25">
      <c r="I2533" s="116"/>
      <c r="J2533" s="116"/>
      <c r="K2533" s="116"/>
      <c r="L2533" s="116"/>
    </row>
    <row r="2534" spans="9:12" x14ac:dyDescent="0.25">
      <c r="I2534" s="116"/>
      <c r="J2534" s="116"/>
      <c r="K2534" s="116"/>
      <c r="L2534" s="116"/>
    </row>
    <row r="2535" spans="9:12" x14ac:dyDescent="0.25">
      <c r="I2535" s="116"/>
      <c r="J2535" s="116"/>
      <c r="K2535" s="116"/>
      <c r="L2535" s="116"/>
    </row>
    <row r="2536" spans="9:12" x14ac:dyDescent="0.25">
      <c r="I2536" s="116"/>
      <c r="J2536" s="116"/>
      <c r="K2536" s="116"/>
      <c r="L2536" s="116"/>
    </row>
    <row r="2537" spans="9:12" x14ac:dyDescent="0.25">
      <c r="I2537" s="116"/>
      <c r="J2537" s="116"/>
      <c r="K2537" s="116"/>
      <c r="L2537" s="116"/>
    </row>
    <row r="2538" spans="9:12" x14ac:dyDescent="0.25">
      <c r="I2538" s="116"/>
      <c r="J2538" s="116"/>
      <c r="K2538" s="116"/>
      <c r="L2538" s="116"/>
    </row>
    <row r="2539" spans="9:12" x14ac:dyDescent="0.25">
      <c r="I2539" s="116"/>
      <c r="J2539" s="116"/>
      <c r="K2539" s="116"/>
      <c r="L2539" s="116"/>
    </row>
    <row r="2540" spans="9:12" x14ac:dyDescent="0.25">
      <c r="I2540" s="116"/>
      <c r="J2540" s="116"/>
      <c r="K2540" s="116"/>
      <c r="L2540" s="116"/>
    </row>
    <row r="2541" spans="9:12" x14ac:dyDescent="0.25">
      <c r="I2541" s="116"/>
      <c r="J2541" s="116"/>
      <c r="K2541" s="116"/>
      <c r="L2541" s="116"/>
    </row>
    <row r="2542" spans="9:12" x14ac:dyDescent="0.25">
      <c r="I2542" s="116"/>
      <c r="J2542" s="116"/>
      <c r="K2542" s="116"/>
      <c r="L2542" s="116"/>
    </row>
    <row r="2543" spans="9:12" x14ac:dyDescent="0.25">
      <c r="I2543" s="116"/>
      <c r="J2543" s="116"/>
      <c r="K2543" s="116"/>
      <c r="L2543" s="116"/>
    </row>
    <row r="2544" spans="9:12" x14ac:dyDescent="0.25">
      <c r="I2544" s="116"/>
      <c r="J2544" s="116"/>
      <c r="K2544" s="116"/>
      <c r="L2544" s="116"/>
    </row>
    <row r="2545" spans="9:12" x14ac:dyDescent="0.25">
      <c r="I2545" s="116"/>
      <c r="J2545" s="116"/>
      <c r="K2545" s="116"/>
      <c r="L2545" s="116"/>
    </row>
    <row r="2546" spans="9:12" x14ac:dyDescent="0.25">
      <c r="I2546" s="116"/>
      <c r="J2546" s="116"/>
      <c r="K2546" s="116"/>
      <c r="L2546" s="116"/>
    </row>
    <row r="2547" spans="9:12" x14ac:dyDescent="0.25">
      <c r="I2547" s="116"/>
      <c r="J2547" s="116"/>
      <c r="K2547" s="116"/>
      <c r="L2547" s="116"/>
    </row>
    <row r="2548" spans="9:12" x14ac:dyDescent="0.25">
      <c r="I2548" s="116"/>
      <c r="J2548" s="116"/>
      <c r="K2548" s="116"/>
      <c r="L2548" s="116"/>
    </row>
    <row r="2549" spans="9:12" x14ac:dyDescent="0.25">
      <c r="I2549" s="116"/>
      <c r="J2549" s="116"/>
      <c r="K2549" s="116"/>
      <c r="L2549" s="116"/>
    </row>
    <row r="2550" spans="9:12" x14ac:dyDescent="0.25">
      <c r="I2550" s="116"/>
      <c r="J2550" s="116"/>
      <c r="K2550" s="116"/>
      <c r="L2550" s="116"/>
    </row>
    <row r="2551" spans="9:12" x14ac:dyDescent="0.25">
      <c r="I2551" s="116"/>
      <c r="J2551" s="116"/>
      <c r="K2551" s="116"/>
      <c r="L2551" s="116"/>
    </row>
    <row r="2552" spans="9:12" x14ac:dyDescent="0.25">
      <c r="I2552" s="116"/>
      <c r="J2552" s="116"/>
      <c r="K2552" s="116"/>
      <c r="L2552" s="116"/>
    </row>
    <row r="2553" spans="9:12" x14ac:dyDescent="0.25">
      <c r="I2553" s="116"/>
      <c r="J2553" s="116"/>
      <c r="K2553" s="116"/>
      <c r="L2553" s="116"/>
    </row>
    <row r="2554" spans="9:12" x14ac:dyDescent="0.25">
      <c r="I2554" s="116"/>
      <c r="J2554" s="116"/>
      <c r="K2554" s="116"/>
      <c r="L2554" s="116"/>
    </row>
    <row r="2555" spans="9:12" x14ac:dyDescent="0.25">
      <c r="I2555" s="116"/>
      <c r="J2555" s="116"/>
      <c r="K2555" s="116"/>
      <c r="L2555" s="116"/>
    </row>
    <row r="2556" spans="9:12" x14ac:dyDescent="0.25">
      <c r="I2556" s="116"/>
      <c r="J2556" s="116"/>
      <c r="K2556" s="116"/>
      <c r="L2556" s="116"/>
    </row>
    <row r="2557" spans="9:12" x14ac:dyDescent="0.25">
      <c r="I2557" s="116"/>
      <c r="J2557" s="116"/>
      <c r="K2557" s="116"/>
      <c r="L2557" s="116"/>
    </row>
    <row r="2558" spans="9:12" x14ac:dyDescent="0.25">
      <c r="I2558" s="116"/>
      <c r="J2558" s="116"/>
      <c r="K2558" s="116"/>
      <c r="L2558" s="116"/>
    </row>
    <row r="2559" spans="9:12" x14ac:dyDescent="0.25">
      <c r="I2559" s="116"/>
      <c r="J2559" s="116"/>
      <c r="K2559" s="116"/>
      <c r="L2559" s="116"/>
    </row>
    <row r="2560" spans="9:12" x14ac:dyDescent="0.25">
      <c r="I2560" s="116"/>
      <c r="J2560" s="116"/>
      <c r="K2560" s="116"/>
      <c r="L2560" s="116"/>
    </row>
    <row r="2561" spans="9:12" x14ac:dyDescent="0.25">
      <c r="I2561" s="116"/>
      <c r="J2561" s="116"/>
      <c r="K2561" s="116"/>
      <c r="L2561" s="116"/>
    </row>
    <row r="2562" spans="9:12" x14ac:dyDescent="0.25">
      <c r="I2562" s="116"/>
      <c r="J2562" s="116"/>
      <c r="K2562" s="116"/>
      <c r="L2562" s="116"/>
    </row>
    <row r="2563" spans="9:12" x14ac:dyDescent="0.25">
      <c r="I2563" s="116"/>
      <c r="J2563" s="116"/>
      <c r="K2563" s="116"/>
      <c r="L2563" s="116"/>
    </row>
    <row r="2564" spans="9:12" x14ac:dyDescent="0.25">
      <c r="I2564" s="116"/>
      <c r="J2564" s="116"/>
      <c r="K2564" s="116"/>
      <c r="L2564" s="116"/>
    </row>
    <row r="2565" spans="9:12" x14ac:dyDescent="0.25">
      <c r="I2565" s="116"/>
      <c r="J2565" s="116"/>
      <c r="K2565" s="116"/>
      <c r="L2565" s="116"/>
    </row>
    <row r="2566" spans="9:12" x14ac:dyDescent="0.25">
      <c r="I2566" s="116"/>
      <c r="J2566" s="116"/>
      <c r="K2566" s="116"/>
      <c r="L2566" s="116"/>
    </row>
    <row r="2567" spans="9:12" x14ac:dyDescent="0.25">
      <c r="I2567" s="116"/>
      <c r="J2567" s="116"/>
      <c r="K2567" s="116"/>
      <c r="L2567" s="116"/>
    </row>
    <row r="2568" spans="9:12" x14ac:dyDescent="0.25">
      <c r="I2568" s="116"/>
      <c r="J2568" s="116"/>
      <c r="K2568" s="116"/>
      <c r="L2568" s="116"/>
    </row>
    <row r="2569" spans="9:12" x14ac:dyDescent="0.25">
      <c r="I2569" s="116"/>
      <c r="J2569" s="116"/>
      <c r="K2569" s="116"/>
      <c r="L2569" s="116"/>
    </row>
    <row r="2570" spans="9:12" x14ac:dyDescent="0.25">
      <c r="I2570" s="116"/>
      <c r="J2570" s="116"/>
      <c r="K2570" s="116"/>
      <c r="L2570" s="116"/>
    </row>
    <row r="2571" spans="9:12" x14ac:dyDescent="0.25">
      <c r="I2571" s="116"/>
      <c r="J2571" s="116"/>
      <c r="K2571" s="116"/>
      <c r="L2571" s="116"/>
    </row>
    <row r="2572" spans="9:12" x14ac:dyDescent="0.25">
      <c r="I2572" s="116"/>
      <c r="J2572" s="116"/>
      <c r="K2572" s="116"/>
      <c r="L2572" s="116"/>
    </row>
    <row r="2573" spans="9:12" x14ac:dyDescent="0.25">
      <c r="I2573" s="116"/>
      <c r="J2573" s="116"/>
      <c r="K2573" s="116"/>
      <c r="L2573" s="116"/>
    </row>
    <row r="2574" spans="9:12" x14ac:dyDescent="0.25">
      <c r="I2574" s="116"/>
      <c r="J2574" s="116"/>
      <c r="K2574" s="116"/>
      <c r="L2574" s="116"/>
    </row>
    <row r="2575" spans="9:12" x14ac:dyDescent="0.25">
      <c r="I2575" s="116"/>
      <c r="J2575" s="116"/>
      <c r="K2575" s="116"/>
      <c r="L2575" s="116"/>
    </row>
    <row r="2576" spans="9:12" x14ac:dyDescent="0.25">
      <c r="I2576" s="116"/>
      <c r="J2576" s="116"/>
      <c r="K2576" s="116"/>
      <c r="L2576" s="116"/>
    </row>
    <row r="2577" spans="9:12" x14ac:dyDescent="0.25">
      <c r="I2577" s="116"/>
      <c r="J2577" s="116"/>
      <c r="K2577" s="116"/>
      <c r="L2577" s="116"/>
    </row>
    <row r="2578" spans="9:12" x14ac:dyDescent="0.25">
      <c r="I2578" s="116"/>
      <c r="J2578" s="116"/>
      <c r="K2578" s="116"/>
      <c r="L2578" s="116"/>
    </row>
    <row r="2579" spans="9:12" x14ac:dyDescent="0.25">
      <c r="I2579" s="116"/>
      <c r="J2579" s="116"/>
      <c r="K2579" s="116"/>
      <c r="L2579" s="116"/>
    </row>
    <row r="2580" spans="9:12" x14ac:dyDescent="0.25">
      <c r="I2580" s="116"/>
      <c r="J2580" s="116"/>
      <c r="K2580" s="116"/>
      <c r="L2580" s="116"/>
    </row>
    <row r="2581" spans="9:12" x14ac:dyDescent="0.25">
      <c r="I2581" s="116"/>
      <c r="J2581" s="116"/>
      <c r="K2581" s="116"/>
      <c r="L2581" s="116"/>
    </row>
    <row r="2582" spans="9:12" x14ac:dyDescent="0.25">
      <c r="I2582" s="116"/>
      <c r="J2582" s="116"/>
      <c r="K2582" s="116"/>
      <c r="L2582" s="116"/>
    </row>
    <row r="2583" spans="9:12" x14ac:dyDescent="0.25">
      <c r="I2583" s="116"/>
      <c r="J2583" s="116"/>
      <c r="K2583" s="116"/>
      <c r="L2583" s="116"/>
    </row>
    <row r="2584" spans="9:12" x14ac:dyDescent="0.25">
      <c r="I2584" s="116"/>
      <c r="J2584" s="116"/>
      <c r="K2584" s="116"/>
      <c r="L2584" s="116"/>
    </row>
    <row r="2585" spans="9:12" x14ac:dyDescent="0.25">
      <c r="I2585" s="116"/>
      <c r="J2585" s="116"/>
      <c r="K2585" s="116"/>
      <c r="L2585" s="116"/>
    </row>
    <row r="2586" spans="9:12" x14ac:dyDescent="0.25">
      <c r="I2586" s="116"/>
      <c r="J2586" s="116"/>
      <c r="K2586" s="116"/>
      <c r="L2586" s="116"/>
    </row>
    <row r="2587" spans="9:12" x14ac:dyDescent="0.25">
      <c r="I2587" s="116"/>
      <c r="J2587" s="116"/>
      <c r="K2587" s="116"/>
      <c r="L2587" s="116"/>
    </row>
    <row r="2588" spans="9:12" x14ac:dyDescent="0.25">
      <c r="I2588" s="116"/>
      <c r="J2588" s="116"/>
      <c r="K2588" s="116"/>
      <c r="L2588" s="116"/>
    </row>
    <row r="2589" spans="9:12" x14ac:dyDescent="0.25">
      <c r="I2589" s="116"/>
      <c r="J2589" s="116"/>
      <c r="K2589" s="116"/>
      <c r="L2589" s="116"/>
    </row>
    <row r="2590" spans="9:12" x14ac:dyDescent="0.25">
      <c r="I2590" s="116"/>
      <c r="J2590" s="116"/>
      <c r="K2590" s="116"/>
      <c r="L2590" s="116"/>
    </row>
    <row r="2591" spans="9:12" x14ac:dyDescent="0.25">
      <c r="I2591" s="116"/>
      <c r="J2591" s="116"/>
      <c r="K2591" s="116"/>
      <c r="L2591" s="116"/>
    </row>
    <row r="2592" spans="9:12" x14ac:dyDescent="0.25">
      <c r="I2592" s="116"/>
      <c r="J2592" s="116"/>
      <c r="K2592" s="116"/>
      <c r="L2592" s="116"/>
    </row>
    <row r="2593" spans="9:12" x14ac:dyDescent="0.25">
      <c r="I2593" s="116"/>
      <c r="J2593" s="116"/>
      <c r="K2593" s="116"/>
      <c r="L2593" s="116"/>
    </row>
    <row r="2594" spans="9:12" x14ac:dyDescent="0.25">
      <c r="I2594" s="116"/>
      <c r="J2594" s="116"/>
      <c r="K2594" s="116"/>
      <c r="L2594" s="116"/>
    </row>
    <row r="2595" spans="9:12" x14ac:dyDescent="0.25">
      <c r="I2595" s="116"/>
      <c r="J2595" s="116"/>
      <c r="K2595" s="116"/>
      <c r="L2595" s="116"/>
    </row>
    <row r="2596" spans="9:12" x14ac:dyDescent="0.25">
      <c r="I2596" s="116"/>
      <c r="J2596" s="116"/>
      <c r="K2596" s="116"/>
      <c r="L2596" s="116"/>
    </row>
    <row r="2597" spans="9:12" x14ac:dyDescent="0.25">
      <c r="I2597" s="116"/>
      <c r="J2597" s="116"/>
      <c r="K2597" s="116"/>
      <c r="L2597" s="116"/>
    </row>
    <row r="2598" spans="9:12" x14ac:dyDescent="0.25">
      <c r="I2598" s="116"/>
      <c r="J2598" s="116"/>
      <c r="K2598" s="116"/>
      <c r="L2598" s="116"/>
    </row>
    <row r="2599" spans="9:12" x14ac:dyDescent="0.25">
      <c r="I2599" s="116"/>
      <c r="J2599" s="116"/>
      <c r="K2599" s="116"/>
      <c r="L2599" s="116"/>
    </row>
    <row r="2600" spans="9:12" x14ac:dyDescent="0.25">
      <c r="I2600" s="116"/>
      <c r="J2600" s="116"/>
      <c r="K2600" s="116"/>
      <c r="L2600" s="116"/>
    </row>
    <row r="2601" spans="9:12" x14ac:dyDescent="0.25">
      <c r="I2601" s="116"/>
      <c r="J2601" s="116"/>
      <c r="K2601" s="116"/>
      <c r="L2601" s="116"/>
    </row>
    <row r="2602" spans="9:12" x14ac:dyDescent="0.25">
      <c r="I2602" s="116"/>
      <c r="J2602" s="116"/>
      <c r="K2602" s="116"/>
      <c r="L2602" s="116"/>
    </row>
    <row r="2603" spans="9:12" x14ac:dyDescent="0.25">
      <c r="I2603" s="116"/>
      <c r="J2603" s="116"/>
      <c r="K2603" s="116"/>
      <c r="L2603" s="116"/>
    </row>
    <row r="2604" spans="9:12" x14ac:dyDescent="0.25">
      <c r="I2604" s="116"/>
      <c r="J2604" s="116"/>
      <c r="K2604" s="116"/>
      <c r="L2604" s="116"/>
    </row>
    <row r="2605" spans="9:12" x14ac:dyDescent="0.25">
      <c r="I2605" s="116"/>
      <c r="J2605" s="116"/>
      <c r="K2605" s="116"/>
      <c r="L2605" s="116"/>
    </row>
    <row r="2606" spans="9:12" x14ac:dyDescent="0.25">
      <c r="I2606" s="116"/>
      <c r="J2606" s="116"/>
      <c r="K2606" s="116"/>
      <c r="L2606" s="116"/>
    </row>
    <row r="2607" spans="9:12" x14ac:dyDescent="0.25">
      <c r="I2607" s="116"/>
      <c r="J2607" s="116"/>
      <c r="K2607" s="116"/>
      <c r="L2607" s="116"/>
    </row>
    <row r="2608" spans="9:12" x14ac:dyDescent="0.25">
      <c r="I2608" s="116"/>
      <c r="J2608" s="116"/>
      <c r="K2608" s="116"/>
      <c r="L2608" s="116"/>
    </row>
    <row r="2609" spans="9:12" x14ac:dyDescent="0.25">
      <c r="I2609" s="116"/>
      <c r="J2609" s="116"/>
      <c r="K2609" s="116"/>
      <c r="L2609" s="116"/>
    </row>
    <row r="2610" spans="9:12" x14ac:dyDescent="0.25">
      <c r="I2610" s="116"/>
      <c r="J2610" s="116"/>
      <c r="K2610" s="116"/>
      <c r="L2610" s="116"/>
    </row>
    <row r="2611" spans="9:12" x14ac:dyDescent="0.25">
      <c r="I2611" s="116"/>
      <c r="J2611" s="116"/>
      <c r="K2611" s="116"/>
      <c r="L2611" s="116"/>
    </row>
    <row r="2612" spans="9:12" x14ac:dyDescent="0.25">
      <c r="I2612" s="116"/>
      <c r="J2612" s="116"/>
      <c r="K2612" s="116"/>
      <c r="L2612" s="116"/>
    </row>
    <row r="2613" spans="9:12" x14ac:dyDescent="0.25">
      <c r="I2613" s="116"/>
      <c r="J2613" s="116"/>
      <c r="K2613" s="116"/>
      <c r="L2613" s="116"/>
    </row>
    <row r="2614" spans="9:12" x14ac:dyDescent="0.25">
      <c r="I2614" s="116"/>
      <c r="J2614" s="116"/>
      <c r="K2614" s="116"/>
      <c r="L2614" s="116"/>
    </row>
    <row r="2615" spans="9:12" x14ac:dyDescent="0.25">
      <c r="I2615" s="116"/>
      <c r="J2615" s="116"/>
      <c r="K2615" s="116"/>
      <c r="L2615" s="116"/>
    </row>
    <row r="2616" spans="9:12" x14ac:dyDescent="0.25">
      <c r="I2616" s="116"/>
      <c r="J2616" s="116"/>
      <c r="K2616" s="116"/>
      <c r="L2616" s="116"/>
    </row>
    <row r="2617" spans="9:12" x14ac:dyDescent="0.25">
      <c r="I2617" s="116"/>
      <c r="J2617" s="116"/>
      <c r="K2617" s="116"/>
      <c r="L2617" s="116"/>
    </row>
    <row r="2618" spans="9:12" x14ac:dyDescent="0.25">
      <c r="I2618" s="116"/>
      <c r="J2618" s="116"/>
      <c r="K2618" s="116"/>
      <c r="L2618" s="116"/>
    </row>
    <row r="2619" spans="9:12" x14ac:dyDescent="0.25">
      <c r="I2619" s="116"/>
      <c r="J2619" s="116"/>
      <c r="K2619" s="116"/>
      <c r="L2619" s="116"/>
    </row>
    <row r="2620" spans="9:12" x14ac:dyDescent="0.25">
      <c r="I2620" s="116"/>
      <c r="J2620" s="116"/>
      <c r="K2620" s="116"/>
      <c r="L2620" s="116"/>
    </row>
    <row r="2621" spans="9:12" x14ac:dyDescent="0.25">
      <c r="I2621" s="116"/>
      <c r="J2621" s="116"/>
      <c r="K2621" s="116"/>
      <c r="L2621" s="116"/>
    </row>
    <row r="2622" spans="9:12" x14ac:dyDescent="0.25">
      <c r="I2622" s="116"/>
      <c r="J2622" s="116"/>
      <c r="K2622" s="116"/>
      <c r="L2622" s="116"/>
    </row>
    <row r="2623" spans="9:12" x14ac:dyDescent="0.25">
      <c r="I2623" s="116"/>
      <c r="J2623" s="116"/>
      <c r="K2623" s="116"/>
      <c r="L2623" s="116"/>
    </row>
    <row r="2624" spans="9:12" x14ac:dyDescent="0.25">
      <c r="I2624" s="116"/>
      <c r="J2624" s="116"/>
      <c r="K2624" s="116"/>
      <c r="L2624" s="116"/>
    </row>
    <row r="2625" spans="9:12" x14ac:dyDescent="0.25">
      <c r="I2625" s="116"/>
      <c r="J2625" s="116"/>
      <c r="K2625" s="116"/>
      <c r="L2625" s="116"/>
    </row>
    <row r="2626" spans="9:12" x14ac:dyDescent="0.25">
      <c r="I2626" s="116"/>
      <c r="J2626" s="116"/>
      <c r="K2626" s="116"/>
      <c r="L2626" s="116"/>
    </row>
    <row r="2627" spans="9:12" x14ac:dyDescent="0.25">
      <c r="I2627" s="116"/>
      <c r="J2627" s="116"/>
      <c r="K2627" s="116"/>
      <c r="L2627" s="116"/>
    </row>
    <row r="2628" spans="9:12" x14ac:dyDescent="0.25">
      <c r="I2628" s="116"/>
      <c r="J2628" s="116"/>
      <c r="K2628" s="116"/>
      <c r="L2628" s="116"/>
    </row>
    <row r="2629" spans="9:12" x14ac:dyDescent="0.25">
      <c r="I2629" s="116"/>
      <c r="J2629" s="116"/>
      <c r="K2629" s="116"/>
      <c r="L2629" s="116"/>
    </row>
    <row r="2630" spans="9:12" x14ac:dyDescent="0.25">
      <c r="I2630" s="116"/>
      <c r="J2630" s="116"/>
      <c r="K2630" s="116"/>
      <c r="L2630" s="116"/>
    </row>
    <row r="2631" spans="9:12" x14ac:dyDescent="0.25">
      <c r="I2631" s="116"/>
      <c r="J2631" s="116"/>
      <c r="K2631" s="116"/>
      <c r="L2631" s="116"/>
    </row>
    <row r="2632" spans="9:12" x14ac:dyDescent="0.25">
      <c r="I2632" s="116"/>
      <c r="J2632" s="116"/>
      <c r="K2632" s="116"/>
      <c r="L2632" s="116"/>
    </row>
    <row r="2633" spans="9:12" x14ac:dyDescent="0.25">
      <c r="I2633" s="116"/>
      <c r="J2633" s="116"/>
      <c r="K2633" s="116"/>
      <c r="L2633" s="116"/>
    </row>
    <row r="2634" spans="9:12" x14ac:dyDescent="0.25">
      <c r="I2634" s="116"/>
      <c r="J2634" s="116"/>
      <c r="K2634" s="116"/>
      <c r="L2634" s="116"/>
    </row>
    <row r="2635" spans="9:12" x14ac:dyDescent="0.25">
      <c r="I2635" s="116"/>
      <c r="J2635" s="116"/>
      <c r="K2635" s="116"/>
      <c r="L2635" s="116"/>
    </row>
    <row r="2636" spans="9:12" x14ac:dyDescent="0.25">
      <c r="I2636" s="116"/>
      <c r="J2636" s="116"/>
      <c r="K2636" s="116"/>
      <c r="L2636" s="116"/>
    </row>
    <row r="2637" spans="9:12" x14ac:dyDescent="0.25">
      <c r="I2637" s="116"/>
      <c r="J2637" s="116"/>
      <c r="K2637" s="116"/>
      <c r="L2637" s="116"/>
    </row>
    <row r="2638" spans="9:12" x14ac:dyDescent="0.25">
      <c r="I2638" s="116"/>
      <c r="J2638" s="116"/>
      <c r="K2638" s="116"/>
      <c r="L2638" s="116"/>
    </row>
    <row r="2639" spans="9:12" x14ac:dyDescent="0.25">
      <c r="I2639" s="116"/>
      <c r="J2639" s="116"/>
      <c r="K2639" s="116"/>
      <c r="L2639" s="116"/>
    </row>
    <row r="2640" spans="9:12" x14ac:dyDescent="0.25">
      <c r="I2640" s="116"/>
      <c r="J2640" s="116"/>
      <c r="K2640" s="116"/>
      <c r="L2640" s="116"/>
    </row>
    <row r="2641" spans="9:12" x14ac:dyDescent="0.25">
      <c r="I2641" s="116"/>
      <c r="J2641" s="116"/>
      <c r="K2641" s="116"/>
      <c r="L2641" s="116"/>
    </row>
    <row r="2642" spans="9:12" x14ac:dyDescent="0.25">
      <c r="I2642" s="116"/>
      <c r="J2642" s="116"/>
      <c r="K2642" s="116"/>
      <c r="L2642" s="116"/>
    </row>
    <row r="2643" spans="9:12" x14ac:dyDescent="0.25">
      <c r="I2643" s="116"/>
      <c r="J2643" s="116"/>
      <c r="K2643" s="116"/>
      <c r="L2643" s="116"/>
    </row>
    <row r="2644" spans="9:12" x14ac:dyDescent="0.25">
      <c r="I2644" s="116"/>
      <c r="J2644" s="116"/>
      <c r="K2644" s="116"/>
      <c r="L2644" s="116"/>
    </row>
    <row r="2645" spans="9:12" x14ac:dyDescent="0.25">
      <c r="I2645" s="116"/>
      <c r="J2645" s="116"/>
      <c r="K2645" s="116"/>
      <c r="L2645" s="116"/>
    </row>
    <row r="2646" spans="9:12" x14ac:dyDescent="0.25">
      <c r="I2646" s="116"/>
      <c r="J2646" s="116"/>
      <c r="K2646" s="116"/>
      <c r="L2646" s="116"/>
    </row>
    <row r="2647" spans="9:12" x14ac:dyDescent="0.25">
      <c r="I2647" s="116"/>
      <c r="J2647" s="116"/>
      <c r="K2647" s="116"/>
      <c r="L2647" s="116"/>
    </row>
    <row r="2648" spans="9:12" x14ac:dyDescent="0.25">
      <c r="I2648" s="116"/>
      <c r="J2648" s="116"/>
      <c r="K2648" s="116"/>
      <c r="L2648" s="116"/>
    </row>
    <row r="2649" spans="9:12" x14ac:dyDescent="0.25">
      <c r="I2649" s="116"/>
      <c r="J2649" s="116"/>
      <c r="K2649" s="116"/>
      <c r="L2649" s="116"/>
    </row>
    <row r="2650" spans="9:12" x14ac:dyDescent="0.25">
      <c r="I2650" s="116"/>
      <c r="J2650" s="116"/>
      <c r="K2650" s="116"/>
      <c r="L2650" s="116"/>
    </row>
    <row r="2651" spans="9:12" x14ac:dyDescent="0.25">
      <c r="I2651" s="116"/>
      <c r="J2651" s="116"/>
      <c r="K2651" s="116"/>
      <c r="L2651" s="116"/>
    </row>
    <row r="2652" spans="9:12" x14ac:dyDescent="0.25">
      <c r="I2652" s="116"/>
      <c r="J2652" s="116"/>
      <c r="K2652" s="116"/>
      <c r="L2652" s="116"/>
    </row>
    <row r="2653" spans="9:12" x14ac:dyDescent="0.25">
      <c r="I2653" s="116"/>
      <c r="J2653" s="116"/>
      <c r="K2653" s="116"/>
      <c r="L2653" s="116"/>
    </row>
    <row r="2654" spans="9:12" x14ac:dyDescent="0.25">
      <c r="I2654" s="116"/>
      <c r="J2654" s="116"/>
      <c r="K2654" s="116"/>
      <c r="L2654" s="116"/>
    </row>
    <row r="2655" spans="9:12" x14ac:dyDescent="0.25">
      <c r="I2655" s="116"/>
      <c r="J2655" s="116"/>
      <c r="K2655" s="116"/>
      <c r="L2655" s="116"/>
    </row>
    <row r="2656" spans="9:12" x14ac:dyDescent="0.25">
      <c r="I2656" s="116"/>
      <c r="J2656" s="116"/>
      <c r="K2656" s="116"/>
      <c r="L2656" s="116"/>
    </row>
    <row r="2657" spans="9:12" x14ac:dyDescent="0.25">
      <c r="I2657" s="116"/>
      <c r="J2657" s="116"/>
      <c r="K2657" s="116"/>
      <c r="L2657" s="116"/>
    </row>
    <row r="2658" spans="9:12" x14ac:dyDescent="0.25">
      <c r="I2658" s="116"/>
      <c r="J2658" s="116"/>
      <c r="K2658" s="116"/>
      <c r="L2658" s="116"/>
    </row>
    <row r="2659" spans="9:12" x14ac:dyDescent="0.25">
      <c r="I2659" s="116"/>
      <c r="J2659" s="116"/>
      <c r="K2659" s="116"/>
      <c r="L2659" s="116"/>
    </row>
    <row r="2660" spans="9:12" x14ac:dyDescent="0.25">
      <c r="I2660" s="116"/>
      <c r="J2660" s="116"/>
      <c r="K2660" s="116"/>
      <c r="L2660" s="116"/>
    </row>
    <row r="2661" spans="9:12" x14ac:dyDescent="0.25">
      <c r="I2661" s="116"/>
      <c r="J2661" s="116"/>
      <c r="K2661" s="116"/>
      <c r="L2661" s="116"/>
    </row>
    <row r="2662" spans="9:12" x14ac:dyDescent="0.25">
      <c r="I2662" s="116"/>
      <c r="J2662" s="116"/>
      <c r="K2662" s="116"/>
      <c r="L2662" s="116"/>
    </row>
    <row r="2663" spans="9:12" x14ac:dyDescent="0.25">
      <c r="I2663" s="116"/>
      <c r="J2663" s="116"/>
      <c r="K2663" s="116"/>
      <c r="L2663" s="116"/>
    </row>
    <row r="2664" spans="9:12" x14ac:dyDescent="0.25">
      <c r="I2664" s="116"/>
      <c r="J2664" s="116"/>
      <c r="K2664" s="116"/>
      <c r="L2664" s="116"/>
    </row>
    <row r="2665" spans="9:12" x14ac:dyDescent="0.25">
      <c r="I2665" s="116"/>
      <c r="J2665" s="116"/>
      <c r="K2665" s="116"/>
      <c r="L2665" s="116"/>
    </row>
    <row r="2666" spans="9:12" x14ac:dyDescent="0.25">
      <c r="I2666" s="116"/>
      <c r="J2666" s="116"/>
      <c r="K2666" s="116"/>
      <c r="L2666" s="116"/>
    </row>
    <row r="2667" spans="9:12" x14ac:dyDescent="0.25">
      <c r="I2667" s="116"/>
      <c r="J2667" s="116"/>
      <c r="K2667" s="116"/>
      <c r="L2667" s="116"/>
    </row>
    <row r="2668" spans="9:12" x14ac:dyDescent="0.25">
      <c r="I2668" s="116"/>
      <c r="J2668" s="116"/>
      <c r="K2668" s="116"/>
      <c r="L2668" s="116"/>
    </row>
    <row r="2669" spans="9:12" x14ac:dyDescent="0.25">
      <c r="I2669" s="116"/>
      <c r="J2669" s="116"/>
      <c r="K2669" s="116"/>
      <c r="L2669" s="116"/>
    </row>
    <row r="2670" spans="9:12" x14ac:dyDescent="0.25">
      <c r="I2670" s="116"/>
      <c r="J2670" s="116"/>
      <c r="K2670" s="116"/>
      <c r="L2670" s="116"/>
    </row>
    <row r="2671" spans="9:12" x14ac:dyDescent="0.25">
      <c r="I2671" s="116"/>
      <c r="J2671" s="116"/>
      <c r="K2671" s="116"/>
      <c r="L2671" s="116"/>
    </row>
    <row r="2672" spans="9:12" x14ac:dyDescent="0.25">
      <c r="I2672" s="116"/>
      <c r="J2672" s="116"/>
      <c r="K2672" s="116"/>
      <c r="L2672" s="116"/>
    </row>
    <row r="2673" spans="9:12" x14ac:dyDescent="0.25">
      <c r="I2673" s="116"/>
      <c r="J2673" s="116"/>
      <c r="K2673" s="116"/>
      <c r="L2673" s="116"/>
    </row>
    <row r="2674" spans="9:12" x14ac:dyDescent="0.25">
      <c r="I2674" s="116"/>
      <c r="J2674" s="116"/>
      <c r="K2674" s="116"/>
      <c r="L2674" s="116"/>
    </row>
    <row r="2675" spans="9:12" x14ac:dyDescent="0.25">
      <c r="I2675" s="116"/>
      <c r="J2675" s="116"/>
      <c r="K2675" s="116"/>
      <c r="L2675" s="116"/>
    </row>
    <row r="2676" spans="9:12" x14ac:dyDescent="0.25">
      <c r="I2676" s="116"/>
      <c r="J2676" s="116"/>
      <c r="K2676" s="116"/>
      <c r="L2676" s="116"/>
    </row>
    <row r="2677" spans="9:12" x14ac:dyDescent="0.25">
      <c r="I2677" s="116"/>
      <c r="J2677" s="116"/>
      <c r="K2677" s="116"/>
      <c r="L2677" s="116"/>
    </row>
    <row r="2678" spans="9:12" x14ac:dyDescent="0.25">
      <c r="I2678" s="116"/>
      <c r="J2678" s="116"/>
      <c r="K2678" s="116"/>
      <c r="L2678" s="116"/>
    </row>
    <row r="2679" spans="9:12" x14ac:dyDescent="0.25">
      <c r="I2679" s="116"/>
      <c r="J2679" s="116"/>
      <c r="K2679" s="116"/>
      <c r="L2679" s="116"/>
    </row>
    <row r="2680" spans="9:12" x14ac:dyDescent="0.25">
      <c r="I2680" s="116"/>
      <c r="J2680" s="116"/>
      <c r="K2680" s="116"/>
      <c r="L2680" s="116"/>
    </row>
    <row r="2681" spans="9:12" x14ac:dyDescent="0.25">
      <c r="I2681" s="116"/>
      <c r="J2681" s="116"/>
      <c r="K2681" s="116"/>
      <c r="L2681" s="116"/>
    </row>
    <row r="2682" spans="9:12" x14ac:dyDescent="0.25">
      <c r="I2682" s="116"/>
      <c r="J2682" s="116"/>
      <c r="K2682" s="116"/>
      <c r="L2682" s="116"/>
    </row>
    <row r="2683" spans="9:12" x14ac:dyDescent="0.25">
      <c r="I2683" s="116"/>
      <c r="J2683" s="116"/>
      <c r="K2683" s="116"/>
      <c r="L2683" s="116"/>
    </row>
    <row r="2684" spans="9:12" x14ac:dyDescent="0.25">
      <c r="I2684" s="116"/>
      <c r="J2684" s="116"/>
      <c r="K2684" s="116"/>
      <c r="L2684" s="116"/>
    </row>
    <row r="2685" spans="9:12" x14ac:dyDescent="0.25">
      <c r="I2685" s="116"/>
      <c r="J2685" s="116"/>
      <c r="K2685" s="116"/>
      <c r="L2685" s="116"/>
    </row>
    <row r="2686" spans="9:12" x14ac:dyDescent="0.25">
      <c r="I2686" s="116"/>
      <c r="J2686" s="116"/>
      <c r="K2686" s="116"/>
      <c r="L2686" s="116"/>
    </row>
    <row r="2687" spans="9:12" x14ac:dyDescent="0.25">
      <c r="I2687" s="116"/>
      <c r="J2687" s="116"/>
      <c r="K2687" s="116"/>
      <c r="L2687" s="116"/>
    </row>
    <row r="2688" spans="9:12" x14ac:dyDescent="0.25">
      <c r="I2688" s="116"/>
      <c r="J2688" s="116"/>
      <c r="K2688" s="116"/>
      <c r="L2688" s="116"/>
    </row>
    <row r="2689" spans="9:12" x14ac:dyDescent="0.25">
      <c r="I2689" s="116"/>
      <c r="J2689" s="116"/>
      <c r="K2689" s="116"/>
      <c r="L2689" s="116"/>
    </row>
    <row r="2690" spans="9:12" x14ac:dyDescent="0.25">
      <c r="I2690" s="116"/>
      <c r="J2690" s="116"/>
      <c r="K2690" s="116"/>
      <c r="L2690" s="116"/>
    </row>
    <row r="2691" spans="9:12" x14ac:dyDescent="0.25">
      <c r="I2691" s="116"/>
      <c r="J2691" s="116"/>
      <c r="K2691" s="116"/>
      <c r="L2691" s="116"/>
    </row>
    <row r="2692" spans="9:12" x14ac:dyDescent="0.25">
      <c r="I2692" s="116"/>
      <c r="J2692" s="116"/>
      <c r="K2692" s="116"/>
      <c r="L2692" s="116"/>
    </row>
    <row r="2693" spans="9:12" x14ac:dyDescent="0.25">
      <c r="I2693" s="116"/>
      <c r="J2693" s="116"/>
      <c r="K2693" s="116"/>
      <c r="L2693" s="116"/>
    </row>
    <row r="2694" spans="9:12" x14ac:dyDescent="0.25">
      <c r="I2694" s="116"/>
      <c r="J2694" s="116"/>
      <c r="K2694" s="116"/>
      <c r="L2694" s="116"/>
    </row>
    <row r="2695" spans="9:12" x14ac:dyDescent="0.25">
      <c r="I2695" s="116"/>
      <c r="J2695" s="116"/>
      <c r="K2695" s="116"/>
      <c r="L2695" s="116"/>
    </row>
    <row r="2696" spans="9:12" x14ac:dyDescent="0.25">
      <c r="I2696" s="116"/>
      <c r="J2696" s="116"/>
      <c r="K2696" s="116"/>
      <c r="L2696" s="116"/>
    </row>
    <row r="2697" spans="9:12" x14ac:dyDescent="0.25">
      <c r="I2697" s="116"/>
      <c r="J2697" s="116"/>
      <c r="K2697" s="116"/>
      <c r="L2697" s="116"/>
    </row>
    <row r="2698" spans="9:12" x14ac:dyDescent="0.25">
      <c r="I2698" s="116"/>
      <c r="J2698" s="116"/>
      <c r="K2698" s="116"/>
      <c r="L2698" s="116"/>
    </row>
    <row r="2699" spans="9:12" x14ac:dyDescent="0.25">
      <c r="I2699" s="116"/>
      <c r="J2699" s="116"/>
      <c r="K2699" s="116"/>
      <c r="L2699" s="116"/>
    </row>
    <row r="2700" spans="9:12" x14ac:dyDescent="0.25">
      <c r="I2700" s="116"/>
      <c r="J2700" s="116"/>
      <c r="K2700" s="116"/>
      <c r="L2700" s="116"/>
    </row>
    <row r="2701" spans="9:12" x14ac:dyDescent="0.25">
      <c r="I2701" s="116"/>
      <c r="J2701" s="116"/>
      <c r="K2701" s="116"/>
      <c r="L2701" s="116"/>
    </row>
    <row r="2702" spans="9:12" x14ac:dyDescent="0.25">
      <c r="I2702" s="116"/>
      <c r="J2702" s="116"/>
      <c r="K2702" s="116"/>
      <c r="L2702" s="116"/>
    </row>
    <row r="2703" spans="9:12" x14ac:dyDescent="0.25">
      <c r="I2703" s="116"/>
      <c r="J2703" s="116"/>
      <c r="K2703" s="116"/>
      <c r="L2703" s="116"/>
    </row>
    <row r="2704" spans="9:12" x14ac:dyDescent="0.25">
      <c r="I2704" s="116"/>
      <c r="J2704" s="116"/>
      <c r="K2704" s="116"/>
      <c r="L2704" s="116"/>
    </row>
    <row r="2705" spans="9:12" x14ac:dyDescent="0.25">
      <c r="I2705" s="116"/>
      <c r="J2705" s="116"/>
      <c r="K2705" s="116"/>
      <c r="L2705" s="116"/>
    </row>
    <row r="2706" spans="9:12" x14ac:dyDescent="0.25">
      <c r="I2706" s="116"/>
      <c r="J2706" s="116"/>
      <c r="K2706" s="116"/>
      <c r="L2706" s="116"/>
    </row>
    <row r="2707" spans="9:12" x14ac:dyDescent="0.25">
      <c r="I2707" s="116"/>
      <c r="J2707" s="116"/>
      <c r="K2707" s="116"/>
      <c r="L2707" s="116"/>
    </row>
    <row r="2708" spans="9:12" x14ac:dyDescent="0.25">
      <c r="I2708" s="116"/>
      <c r="J2708" s="116"/>
      <c r="K2708" s="116"/>
      <c r="L2708" s="116"/>
    </row>
    <row r="2709" spans="9:12" x14ac:dyDescent="0.25">
      <c r="I2709" s="116"/>
      <c r="J2709" s="116"/>
      <c r="K2709" s="116"/>
      <c r="L2709" s="116"/>
    </row>
    <row r="2710" spans="9:12" x14ac:dyDescent="0.25">
      <c r="I2710" s="116"/>
      <c r="J2710" s="116"/>
      <c r="K2710" s="116"/>
      <c r="L2710" s="116"/>
    </row>
    <row r="2711" spans="9:12" x14ac:dyDescent="0.25">
      <c r="I2711" s="116"/>
      <c r="J2711" s="116"/>
      <c r="K2711" s="116"/>
      <c r="L2711" s="116"/>
    </row>
    <row r="2712" spans="9:12" x14ac:dyDescent="0.25">
      <c r="I2712" s="116"/>
      <c r="J2712" s="116"/>
      <c r="K2712" s="116"/>
      <c r="L2712" s="116"/>
    </row>
    <row r="2713" spans="9:12" x14ac:dyDescent="0.25">
      <c r="I2713" s="116"/>
      <c r="J2713" s="116"/>
      <c r="K2713" s="116"/>
      <c r="L2713" s="116"/>
    </row>
    <row r="2714" spans="9:12" x14ac:dyDescent="0.25">
      <c r="I2714" s="116"/>
      <c r="J2714" s="116"/>
      <c r="K2714" s="116"/>
      <c r="L2714" s="116"/>
    </row>
    <row r="2715" spans="9:12" x14ac:dyDescent="0.25">
      <c r="I2715" s="116"/>
      <c r="J2715" s="116"/>
      <c r="K2715" s="116"/>
      <c r="L2715" s="116"/>
    </row>
    <row r="2716" spans="9:12" x14ac:dyDescent="0.25">
      <c r="I2716" s="116"/>
      <c r="J2716" s="116"/>
      <c r="K2716" s="116"/>
      <c r="L2716" s="116"/>
    </row>
    <row r="2717" spans="9:12" x14ac:dyDescent="0.25">
      <c r="I2717" s="116"/>
      <c r="J2717" s="116"/>
      <c r="K2717" s="116"/>
      <c r="L2717" s="116"/>
    </row>
    <row r="2718" spans="9:12" x14ac:dyDescent="0.25">
      <c r="I2718" s="116"/>
      <c r="J2718" s="116"/>
      <c r="K2718" s="116"/>
      <c r="L2718" s="116"/>
    </row>
    <row r="2719" spans="9:12" x14ac:dyDescent="0.25">
      <c r="I2719" s="116"/>
      <c r="J2719" s="116"/>
      <c r="K2719" s="116"/>
      <c r="L2719" s="116"/>
    </row>
    <row r="2720" spans="9:12" x14ac:dyDescent="0.25">
      <c r="I2720" s="116"/>
      <c r="J2720" s="116"/>
      <c r="K2720" s="116"/>
      <c r="L2720" s="116"/>
    </row>
    <row r="2721" spans="9:12" x14ac:dyDescent="0.25">
      <c r="I2721" s="116"/>
      <c r="J2721" s="116"/>
      <c r="K2721" s="116"/>
      <c r="L2721" s="116"/>
    </row>
    <row r="2722" spans="9:12" x14ac:dyDescent="0.25">
      <c r="I2722" s="116"/>
      <c r="J2722" s="116"/>
      <c r="K2722" s="116"/>
      <c r="L2722" s="116"/>
    </row>
    <row r="2723" spans="9:12" x14ac:dyDescent="0.25">
      <c r="I2723" s="116"/>
      <c r="J2723" s="116"/>
      <c r="K2723" s="116"/>
      <c r="L2723" s="116"/>
    </row>
    <row r="2724" spans="9:12" x14ac:dyDescent="0.25">
      <c r="I2724" s="116"/>
      <c r="J2724" s="116"/>
      <c r="K2724" s="116"/>
      <c r="L2724" s="116"/>
    </row>
    <row r="2725" spans="9:12" x14ac:dyDescent="0.25">
      <c r="I2725" s="116"/>
      <c r="J2725" s="116"/>
      <c r="K2725" s="116"/>
      <c r="L2725" s="116"/>
    </row>
    <row r="2726" spans="9:12" x14ac:dyDescent="0.25">
      <c r="I2726" s="116"/>
      <c r="J2726" s="116"/>
      <c r="K2726" s="116"/>
      <c r="L2726" s="116"/>
    </row>
    <row r="2727" spans="9:12" x14ac:dyDescent="0.25">
      <c r="I2727" s="116"/>
      <c r="J2727" s="116"/>
      <c r="K2727" s="116"/>
      <c r="L2727" s="116"/>
    </row>
    <row r="2728" spans="9:12" x14ac:dyDescent="0.25">
      <c r="I2728" s="116"/>
      <c r="J2728" s="116"/>
      <c r="K2728" s="116"/>
      <c r="L2728" s="116"/>
    </row>
    <row r="2729" spans="9:12" x14ac:dyDescent="0.25">
      <c r="I2729" s="116"/>
      <c r="J2729" s="116"/>
      <c r="K2729" s="116"/>
      <c r="L2729" s="116"/>
    </row>
    <row r="2730" spans="9:12" x14ac:dyDescent="0.25">
      <c r="I2730" s="116"/>
      <c r="J2730" s="116"/>
      <c r="K2730" s="116"/>
      <c r="L2730" s="116"/>
    </row>
    <row r="2731" spans="9:12" x14ac:dyDescent="0.25">
      <c r="I2731" s="116"/>
      <c r="J2731" s="116"/>
      <c r="K2731" s="116"/>
      <c r="L2731" s="116"/>
    </row>
    <row r="2732" spans="9:12" x14ac:dyDescent="0.25">
      <c r="I2732" s="116"/>
      <c r="J2732" s="116"/>
      <c r="K2732" s="116"/>
      <c r="L2732" s="116"/>
    </row>
    <row r="2733" spans="9:12" x14ac:dyDescent="0.25">
      <c r="I2733" s="116"/>
      <c r="J2733" s="116"/>
      <c r="K2733" s="116"/>
      <c r="L2733" s="116"/>
    </row>
    <row r="2734" spans="9:12" x14ac:dyDescent="0.25">
      <c r="I2734" s="116"/>
      <c r="J2734" s="116"/>
      <c r="K2734" s="116"/>
      <c r="L2734" s="116"/>
    </row>
    <row r="2735" spans="9:12" x14ac:dyDescent="0.25">
      <c r="I2735" s="116"/>
      <c r="J2735" s="116"/>
      <c r="K2735" s="116"/>
      <c r="L2735" s="116"/>
    </row>
    <row r="2736" spans="9:12" x14ac:dyDescent="0.25">
      <c r="I2736" s="116"/>
      <c r="J2736" s="116"/>
      <c r="K2736" s="116"/>
      <c r="L2736" s="116"/>
    </row>
    <row r="2737" spans="9:12" x14ac:dyDescent="0.25">
      <c r="I2737" s="116"/>
      <c r="J2737" s="116"/>
      <c r="K2737" s="116"/>
      <c r="L2737" s="116"/>
    </row>
    <row r="2738" spans="9:12" x14ac:dyDescent="0.25">
      <c r="I2738" s="116"/>
      <c r="J2738" s="116"/>
      <c r="K2738" s="116"/>
      <c r="L2738" s="116"/>
    </row>
    <row r="2739" spans="9:12" x14ac:dyDescent="0.25">
      <c r="I2739" s="116"/>
      <c r="J2739" s="116"/>
      <c r="K2739" s="116"/>
      <c r="L2739" s="116"/>
    </row>
    <row r="2740" spans="9:12" x14ac:dyDescent="0.25">
      <c r="I2740" s="116"/>
      <c r="J2740" s="116"/>
      <c r="K2740" s="116"/>
      <c r="L2740" s="116"/>
    </row>
    <row r="2741" spans="9:12" x14ac:dyDescent="0.25">
      <c r="I2741" s="116"/>
      <c r="J2741" s="116"/>
      <c r="K2741" s="116"/>
      <c r="L2741" s="116"/>
    </row>
    <row r="2742" spans="9:12" x14ac:dyDescent="0.25">
      <c r="I2742" s="116"/>
      <c r="J2742" s="116"/>
      <c r="K2742" s="116"/>
      <c r="L2742" s="116"/>
    </row>
    <row r="2743" spans="9:12" x14ac:dyDescent="0.25">
      <c r="I2743" s="116"/>
      <c r="J2743" s="116"/>
      <c r="K2743" s="116"/>
      <c r="L2743" s="116"/>
    </row>
    <row r="2744" spans="9:12" x14ac:dyDescent="0.25">
      <c r="I2744" s="116"/>
      <c r="J2744" s="116"/>
      <c r="K2744" s="116"/>
      <c r="L2744" s="116"/>
    </row>
    <row r="2745" spans="9:12" x14ac:dyDescent="0.25">
      <c r="I2745" s="116"/>
      <c r="J2745" s="116"/>
      <c r="K2745" s="116"/>
      <c r="L2745" s="116"/>
    </row>
    <row r="2746" spans="9:12" x14ac:dyDescent="0.25">
      <c r="I2746" s="116"/>
      <c r="J2746" s="116"/>
      <c r="K2746" s="116"/>
      <c r="L2746" s="116"/>
    </row>
    <row r="2747" spans="9:12" x14ac:dyDescent="0.25">
      <c r="I2747" s="116"/>
      <c r="J2747" s="116"/>
      <c r="K2747" s="116"/>
      <c r="L2747" s="116"/>
    </row>
    <row r="2748" spans="9:12" x14ac:dyDescent="0.25">
      <c r="I2748" s="116"/>
      <c r="J2748" s="116"/>
      <c r="K2748" s="116"/>
      <c r="L2748" s="116"/>
    </row>
    <row r="2749" spans="9:12" x14ac:dyDescent="0.25">
      <c r="I2749" s="116"/>
      <c r="J2749" s="116"/>
      <c r="K2749" s="116"/>
      <c r="L2749" s="116"/>
    </row>
    <row r="2750" spans="9:12" x14ac:dyDescent="0.25">
      <c r="I2750" s="116"/>
      <c r="J2750" s="116"/>
      <c r="K2750" s="116"/>
      <c r="L2750" s="116"/>
    </row>
    <row r="2751" spans="9:12" x14ac:dyDescent="0.25">
      <c r="I2751" s="116"/>
      <c r="J2751" s="116"/>
      <c r="K2751" s="116"/>
      <c r="L2751" s="116"/>
    </row>
    <row r="2752" spans="9:12" x14ac:dyDescent="0.25">
      <c r="I2752" s="116"/>
      <c r="J2752" s="116"/>
      <c r="K2752" s="116"/>
      <c r="L2752" s="116"/>
    </row>
    <row r="2753" spans="9:12" x14ac:dyDescent="0.25">
      <c r="I2753" s="116"/>
      <c r="J2753" s="116"/>
      <c r="K2753" s="116"/>
      <c r="L2753" s="116"/>
    </row>
    <row r="2754" spans="9:12" x14ac:dyDescent="0.25">
      <c r="I2754" s="116"/>
      <c r="J2754" s="116"/>
      <c r="K2754" s="116"/>
      <c r="L2754" s="116"/>
    </row>
    <row r="2755" spans="9:12" x14ac:dyDescent="0.25">
      <c r="I2755" s="116"/>
      <c r="J2755" s="116"/>
      <c r="K2755" s="116"/>
      <c r="L2755" s="116"/>
    </row>
    <row r="2756" spans="9:12" x14ac:dyDescent="0.25">
      <c r="I2756" s="116"/>
      <c r="J2756" s="116"/>
      <c r="K2756" s="116"/>
      <c r="L2756" s="116"/>
    </row>
    <row r="2757" spans="9:12" x14ac:dyDescent="0.25">
      <c r="I2757" s="116"/>
      <c r="J2757" s="116"/>
      <c r="K2757" s="116"/>
      <c r="L2757" s="116"/>
    </row>
    <row r="2758" spans="9:12" x14ac:dyDescent="0.25">
      <c r="I2758" s="116"/>
      <c r="J2758" s="116"/>
      <c r="K2758" s="116"/>
      <c r="L2758" s="116"/>
    </row>
    <row r="2759" spans="9:12" x14ac:dyDescent="0.25">
      <c r="I2759" s="116"/>
      <c r="J2759" s="116"/>
      <c r="K2759" s="116"/>
      <c r="L2759" s="116"/>
    </row>
    <row r="2760" spans="9:12" x14ac:dyDescent="0.25">
      <c r="I2760" s="116"/>
      <c r="J2760" s="116"/>
      <c r="K2760" s="116"/>
      <c r="L2760" s="116"/>
    </row>
    <row r="2761" spans="9:12" x14ac:dyDescent="0.25">
      <c r="I2761" s="116"/>
      <c r="J2761" s="116"/>
      <c r="K2761" s="116"/>
      <c r="L2761" s="116"/>
    </row>
    <row r="2762" spans="9:12" x14ac:dyDescent="0.25">
      <c r="I2762" s="116"/>
      <c r="J2762" s="116"/>
      <c r="K2762" s="116"/>
      <c r="L2762" s="116"/>
    </row>
    <row r="2763" spans="9:12" x14ac:dyDescent="0.25">
      <c r="I2763" s="116"/>
      <c r="J2763" s="116"/>
      <c r="K2763" s="116"/>
      <c r="L2763" s="116"/>
    </row>
    <row r="2764" spans="9:12" x14ac:dyDescent="0.25">
      <c r="I2764" s="116"/>
      <c r="J2764" s="116"/>
      <c r="K2764" s="116"/>
      <c r="L2764" s="116"/>
    </row>
    <row r="2765" spans="9:12" x14ac:dyDescent="0.25">
      <c r="I2765" s="116"/>
      <c r="J2765" s="116"/>
      <c r="K2765" s="116"/>
      <c r="L2765" s="116"/>
    </row>
    <row r="2766" spans="9:12" x14ac:dyDescent="0.25">
      <c r="I2766" s="116"/>
      <c r="J2766" s="116"/>
      <c r="K2766" s="116"/>
      <c r="L2766" s="116"/>
    </row>
    <row r="2767" spans="9:12" x14ac:dyDescent="0.25">
      <c r="I2767" s="116"/>
      <c r="J2767" s="116"/>
      <c r="K2767" s="116"/>
      <c r="L2767" s="116"/>
    </row>
    <row r="2768" spans="9:12" x14ac:dyDescent="0.25">
      <c r="I2768" s="116"/>
      <c r="J2768" s="116"/>
      <c r="K2768" s="116"/>
      <c r="L2768" s="116"/>
    </row>
    <row r="2769" spans="9:12" x14ac:dyDescent="0.25">
      <c r="I2769" s="116"/>
      <c r="J2769" s="116"/>
      <c r="K2769" s="116"/>
      <c r="L2769" s="116"/>
    </row>
    <row r="2770" spans="9:12" x14ac:dyDescent="0.25">
      <c r="I2770" s="116"/>
      <c r="J2770" s="116"/>
      <c r="K2770" s="116"/>
      <c r="L2770" s="116"/>
    </row>
    <row r="2771" spans="9:12" x14ac:dyDescent="0.25">
      <c r="I2771" s="116"/>
      <c r="J2771" s="116"/>
      <c r="K2771" s="116"/>
      <c r="L2771" s="116"/>
    </row>
    <row r="2772" spans="9:12" x14ac:dyDescent="0.25">
      <c r="I2772" s="116"/>
      <c r="J2772" s="116"/>
      <c r="K2772" s="116"/>
      <c r="L2772" s="116"/>
    </row>
    <row r="2773" spans="9:12" x14ac:dyDescent="0.25">
      <c r="I2773" s="116"/>
      <c r="J2773" s="116"/>
      <c r="K2773" s="116"/>
      <c r="L2773" s="116"/>
    </row>
    <row r="2774" spans="9:12" x14ac:dyDescent="0.25">
      <c r="I2774" s="116"/>
      <c r="J2774" s="116"/>
      <c r="K2774" s="116"/>
      <c r="L2774" s="116"/>
    </row>
    <row r="2775" spans="9:12" x14ac:dyDescent="0.25">
      <c r="I2775" s="116"/>
      <c r="J2775" s="116"/>
      <c r="K2775" s="116"/>
      <c r="L2775" s="116"/>
    </row>
    <row r="2776" spans="9:12" x14ac:dyDescent="0.25">
      <c r="I2776" s="116"/>
      <c r="J2776" s="116"/>
      <c r="K2776" s="116"/>
      <c r="L2776" s="116"/>
    </row>
    <row r="2777" spans="9:12" x14ac:dyDescent="0.25">
      <c r="I2777" s="116"/>
      <c r="J2777" s="116"/>
      <c r="K2777" s="116"/>
      <c r="L2777" s="116"/>
    </row>
    <row r="2778" spans="9:12" x14ac:dyDescent="0.25">
      <c r="I2778" s="116"/>
      <c r="J2778" s="116"/>
      <c r="K2778" s="116"/>
      <c r="L2778" s="116"/>
    </row>
    <row r="2779" spans="9:12" x14ac:dyDescent="0.25">
      <c r="I2779" s="116"/>
      <c r="J2779" s="116"/>
      <c r="K2779" s="116"/>
      <c r="L2779" s="116"/>
    </row>
    <row r="2780" spans="9:12" x14ac:dyDescent="0.25">
      <c r="I2780" s="116"/>
      <c r="J2780" s="116"/>
      <c r="K2780" s="116"/>
      <c r="L2780" s="116"/>
    </row>
    <row r="2781" spans="9:12" x14ac:dyDescent="0.25">
      <c r="I2781" s="116"/>
      <c r="J2781" s="116"/>
      <c r="K2781" s="116"/>
      <c r="L2781" s="116"/>
    </row>
    <row r="2782" spans="9:12" x14ac:dyDescent="0.25">
      <c r="I2782" s="116"/>
      <c r="J2782" s="116"/>
      <c r="K2782" s="116"/>
      <c r="L2782" s="116"/>
    </row>
    <row r="2783" spans="9:12" x14ac:dyDescent="0.25">
      <c r="I2783" s="116"/>
      <c r="J2783" s="116"/>
      <c r="K2783" s="116"/>
      <c r="L2783" s="116"/>
    </row>
    <row r="2784" spans="9:12" x14ac:dyDescent="0.25">
      <c r="I2784" s="116"/>
      <c r="J2784" s="116"/>
      <c r="K2784" s="116"/>
      <c r="L2784" s="116"/>
    </row>
    <row r="2785" spans="9:12" x14ac:dyDescent="0.25">
      <c r="I2785" s="116"/>
      <c r="J2785" s="116"/>
      <c r="K2785" s="116"/>
      <c r="L2785" s="116"/>
    </row>
    <row r="2786" spans="9:12" x14ac:dyDescent="0.25">
      <c r="I2786" s="116"/>
      <c r="J2786" s="116"/>
      <c r="K2786" s="116"/>
      <c r="L2786" s="116"/>
    </row>
    <row r="2787" spans="9:12" x14ac:dyDescent="0.25">
      <c r="I2787" s="116"/>
      <c r="J2787" s="116"/>
      <c r="K2787" s="116"/>
      <c r="L2787" s="116"/>
    </row>
    <row r="2788" spans="9:12" x14ac:dyDescent="0.25">
      <c r="I2788" s="116"/>
      <c r="J2788" s="116"/>
      <c r="K2788" s="116"/>
      <c r="L2788" s="116"/>
    </row>
    <row r="2789" spans="9:12" x14ac:dyDescent="0.25">
      <c r="I2789" s="116"/>
      <c r="J2789" s="116"/>
      <c r="K2789" s="116"/>
      <c r="L2789" s="116"/>
    </row>
    <row r="2790" spans="9:12" x14ac:dyDescent="0.25">
      <c r="I2790" s="116"/>
      <c r="J2790" s="116"/>
      <c r="K2790" s="116"/>
      <c r="L2790" s="116"/>
    </row>
    <row r="2791" spans="9:12" x14ac:dyDescent="0.25">
      <c r="I2791" s="116"/>
      <c r="J2791" s="116"/>
      <c r="K2791" s="116"/>
      <c r="L2791" s="116"/>
    </row>
    <row r="2792" spans="9:12" x14ac:dyDescent="0.25">
      <c r="I2792" s="116"/>
      <c r="J2792" s="116"/>
      <c r="K2792" s="116"/>
      <c r="L2792" s="116"/>
    </row>
    <row r="2793" spans="9:12" x14ac:dyDescent="0.25">
      <c r="I2793" s="116"/>
      <c r="J2793" s="116"/>
      <c r="K2793" s="116"/>
      <c r="L2793" s="116"/>
    </row>
    <row r="2794" spans="9:12" x14ac:dyDescent="0.25">
      <c r="I2794" s="116"/>
      <c r="J2794" s="116"/>
      <c r="K2794" s="116"/>
      <c r="L2794" s="116"/>
    </row>
    <row r="2795" spans="9:12" x14ac:dyDescent="0.25">
      <c r="I2795" s="116"/>
      <c r="J2795" s="116"/>
      <c r="K2795" s="116"/>
      <c r="L2795" s="116"/>
    </row>
    <row r="2796" spans="9:12" x14ac:dyDescent="0.25">
      <c r="I2796" s="116"/>
      <c r="J2796" s="116"/>
      <c r="K2796" s="116"/>
      <c r="L2796" s="116"/>
    </row>
    <row r="2797" spans="9:12" x14ac:dyDescent="0.25">
      <c r="I2797" s="116"/>
      <c r="J2797" s="116"/>
      <c r="K2797" s="116"/>
      <c r="L2797" s="116"/>
    </row>
    <row r="2798" spans="9:12" x14ac:dyDescent="0.25">
      <c r="I2798" s="116"/>
      <c r="J2798" s="116"/>
      <c r="K2798" s="116"/>
      <c r="L2798" s="116"/>
    </row>
    <row r="2799" spans="9:12" x14ac:dyDescent="0.25">
      <c r="I2799" s="116"/>
      <c r="J2799" s="116"/>
      <c r="K2799" s="116"/>
      <c r="L2799" s="116"/>
    </row>
    <row r="2800" spans="9:12" x14ac:dyDescent="0.25">
      <c r="I2800" s="116"/>
      <c r="J2800" s="116"/>
      <c r="K2800" s="116"/>
      <c r="L2800" s="116"/>
    </row>
    <row r="2801" spans="9:12" x14ac:dyDescent="0.25">
      <c r="I2801" s="116"/>
      <c r="J2801" s="116"/>
      <c r="K2801" s="116"/>
      <c r="L2801" s="116"/>
    </row>
    <row r="2802" spans="9:12" x14ac:dyDescent="0.25">
      <c r="I2802" s="116"/>
      <c r="J2802" s="116"/>
      <c r="K2802" s="116"/>
      <c r="L2802" s="116"/>
    </row>
    <row r="2803" spans="9:12" x14ac:dyDescent="0.25">
      <c r="I2803" s="116"/>
      <c r="J2803" s="116"/>
      <c r="K2803" s="116"/>
      <c r="L2803" s="116"/>
    </row>
    <row r="2804" spans="9:12" x14ac:dyDescent="0.25">
      <c r="I2804" s="116"/>
      <c r="J2804" s="116"/>
      <c r="K2804" s="116"/>
      <c r="L2804" s="116"/>
    </row>
    <row r="2805" spans="9:12" x14ac:dyDescent="0.25">
      <c r="I2805" s="116"/>
      <c r="J2805" s="116"/>
      <c r="K2805" s="116"/>
      <c r="L2805" s="116"/>
    </row>
    <row r="2806" spans="9:12" x14ac:dyDescent="0.25">
      <c r="I2806" s="116"/>
      <c r="J2806" s="116"/>
      <c r="K2806" s="116"/>
      <c r="L2806" s="116"/>
    </row>
    <row r="2807" spans="9:12" x14ac:dyDescent="0.25">
      <c r="I2807" s="116"/>
      <c r="J2807" s="116"/>
      <c r="K2807" s="116"/>
      <c r="L2807" s="116"/>
    </row>
    <row r="2808" spans="9:12" x14ac:dyDescent="0.25">
      <c r="I2808" s="116"/>
      <c r="J2808" s="116"/>
      <c r="K2808" s="116"/>
      <c r="L2808" s="116"/>
    </row>
    <row r="2809" spans="9:12" x14ac:dyDescent="0.25">
      <c r="I2809" s="116"/>
      <c r="J2809" s="116"/>
      <c r="K2809" s="116"/>
      <c r="L2809" s="116"/>
    </row>
    <row r="2810" spans="9:12" x14ac:dyDescent="0.25">
      <c r="I2810" s="116"/>
      <c r="J2810" s="116"/>
      <c r="K2810" s="116"/>
      <c r="L2810" s="116"/>
    </row>
    <row r="2811" spans="9:12" x14ac:dyDescent="0.25">
      <c r="I2811" s="116"/>
      <c r="J2811" s="116"/>
      <c r="K2811" s="116"/>
      <c r="L2811" s="116"/>
    </row>
    <row r="2812" spans="9:12" x14ac:dyDescent="0.25">
      <c r="I2812" s="116"/>
      <c r="J2812" s="116"/>
      <c r="K2812" s="116"/>
      <c r="L2812" s="116"/>
    </row>
    <row r="2813" spans="9:12" x14ac:dyDescent="0.25">
      <c r="I2813" s="116"/>
      <c r="J2813" s="116"/>
      <c r="K2813" s="116"/>
      <c r="L2813" s="116"/>
    </row>
    <row r="2814" spans="9:12" x14ac:dyDescent="0.25">
      <c r="I2814" s="116"/>
      <c r="J2814" s="116"/>
      <c r="K2814" s="116"/>
      <c r="L2814" s="116"/>
    </row>
    <row r="2815" spans="9:12" x14ac:dyDescent="0.25">
      <c r="I2815" s="116"/>
      <c r="J2815" s="116"/>
      <c r="K2815" s="116"/>
      <c r="L2815" s="116"/>
    </row>
    <row r="2816" spans="9:12" x14ac:dyDescent="0.25">
      <c r="I2816" s="116"/>
      <c r="J2816" s="116"/>
      <c r="K2816" s="116"/>
      <c r="L2816" s="116"/>
    </row>
    <row r="2817" spans="9:12" x14ac:dyDescent="0.25">
      <c r="I2817" s="116"/>
      <c r="J2817" s="116"/>
      <c r="K2817" s="116"/>
      <c r="L2817" s="116"/>
    </row>
    <row r="2818" spans="9:12" x14ac:dyDescent="0.25">
      <c r="I2818" s="116"/>
      <c r="J2818" s="116"/>
      <c r="K2818" s="116"/>
      <c r="L2818" s="116"/>
    </row>
    <row r="2819" spans="9:12" x14ac:dyDescent="0.25">
      <c r="I2819" s="116"/>
      <c r="J2819" s="116"/>
      <c r="K2819" s="116"/>
      <c r="L2819" s="116"/>
    </row>
    <row r="2820" spans="9:12" x14ac:dyDescent="0.25">
      <c r="I2820" s="116"/>
      <c r="J2820" s="116"/>
      <c r="K2820" s="116"/>
      <c r="L2820" s="116"/>
    </row>
    <row r="2821" spans="9:12" x14ac:dyDescent="0.25">
      <c r="I2821" s="116"/>
      <c r="J2821" s="116"/>
      <c r="K2821" s="116"/>
      <c r="L2821" s="116"/>
    </row>
    <row r="2822" spans="9:12" x14ac:dyDescent="0.25">
      <c r="I2822" s="116"/>
      <c r="J2822" s="116"/>
      <c r="K2822" s="116"/>
      <c r="L2822" s="116"/>
    </row>
    <row r="2823" spans="9:12" x14ac:dyDescent="0.25">
      <c r="I2823" s="116"/>
      <c r="J2823" s="116"/>
      <c r="K2823" s="116"/>
      <c r="L2823" s="116"/>
    </row>
    <row r="2824" spans="9:12" x14ac:dyDescent="0.25">
      <c r="I2824" s="116"/>
      <c r="J2824" s="116"/>
      <c r="K2824" s="116"/>
      <c r="L2824" s="116"/>
    </row>
    <row r="2825" spans="9:12" x14ac:dyDescent="0.25">
      <c r="I2825" s="116"/>
      <c r="J2825" s="116"/>
      <c r="K2825" s="116"/>
      <c r="L2825" s="116"/>
    </row>
    <row r="2826" spans="9:12" x14ac:dyDescent="0.25">
      <c r="I2826" s="116"/>
      <c r="J2826" s="116"/>
      <c r="K2826" s="116"/>
      <c r="L2826" s="116"/>
    </row>
    <row r="2827" spans="9:12" x14ac:dyDescent="0.25">
      <c r="I2827" s="116"/>
      <c r="J2827" s="116"/>
      <c r="K2827" s="116"/>
      <c r="L2827" s="116"/>
    </row>
    <row r="2828" spans="9:12" x14ac:dyDescent="0.25">
      <c r="I2828" s="116"/>
      <c r="J2828" s="116"/>
      <c r="K2828" s="116"/>
      <c r="L2828" s="116"/>
    </row>
    <row r="2829" spans="9:12" x14ac:dyDescent="0.25">
      <c r="I2829" s="116"/>
      <c r="J2829" s="116"/>
      <c r="K2829" s="116"/>
      <c r="L2829" s="116"/>
    </row>
    <row r="2830" spans="9:12" x14ac:dyDescent="0.25">
      <c r="I2830" s="116"/>
      <c r="J2830" s="116"/>
      <c r="K2830" s="116"/>
      <c r="L2830" s="116"/>
    </row>
    <row r="2831" spans="9:12" x14ac:dyDescent="0.25">
      <c r="I2831" s="116"/>
      <c r="J2831" s="116"/>
      <c r="K2831" s="116"/>
      <c r="L2831" s="116"/>
    </row>
    <row r="2832" spans="9:12" x14ac:dyDescent="0.25">
      <c r="I2832" s="116"/>
      <c r="J2832" s="116"/>
      <c r="K2832" s="116"/>
      <c r="L2832" s="116"/>
    </row>
    <row r="2833" spans="9:12" x14ac:dyDescent="0.25">
      <c r="I2833" s="116"/>
      <c r="J2833" s="116"/>
      <c r="K2833" s="116"/>
      <c r="L2833" s="116"/>
    </row>
    <row r="2834" spans="9:12" x14ac:dyDescent="0.25">
      <c r="I2834" s="116"/>
      <c r="J2834" s="116"/>
      <c r="K2834" s="116"/>
      <c r="L2834" s="116"/>
    </row>
    <row r="2835" spans="9:12" x14ac:dyDescent="0.25">
      <c r="I2835" s="116"/>
      <c r="J2835" s="116"/>
      <c r="K2835" s="116"/>
      <c r="L2835" s="116"/>
    </row>
    <row r="2836" spans="9:12" x14ac:dyDescent="0.25">
      <c r="I2836" s="116"/>
      <c r="J2836" s="116"/>
      <c r="K2836" s="116"/>
      <c r="L2836" s="116"/>
    </row>
    <row r="2837" spans="9:12" x14ac:dyDescent="0.25">
      <c r="I2837" s="116"/>
      <c r="J2837" s="116"/>
      <c r="K2837" s="116"/>
      <c r="L2837" s="116"/>
    </row>
    <row r="2838" spans="9:12" x14ac:dyDescent="0.25">
      <c r="I2838" s="116"/>
      <c r="J2838" s="116"/>
      <c r="K2838" s="116"/>
      <c r="L2838" s="116"/>
    </row>
    <row r="2839" spans="9:12" x14ac:dyDescent="0.25">
      <c r="I2839" s="116"/>
      <c r="J2839" s="116"/>
      <c r="K2839" s="116"/>
      <c r="L2839" s="116"/>
    </row>
    <row r="2840" spans="9:12" x14ac:dyDescent="0.25">
      <c r="I2840" s="116"/>
      <c r="J2840" s="116"/>
      <c r="K2840" s="116"/>
      <c r="L2840" s="116"/>
    </row>
    <row r="2841" spans="9:12" x14ac:dyDescent="0.25">
      <c r="I2841" s="116"/>
      <c r="J2841" s="116"/>
      <c r="K2841" s="116"/>
      <c r="L2841" s="116"/>
    </row>
    <row r="2842" spans="9:12" x14ac:dyDescent="0.25">
      <c r="I2842" s="116"/>
      <c r="J2842" s="116"/>
      <c r="K2842" s="116"/>
      <c r="L2842" s="116"/>
    </row>
    <row r="2843" spans="9:12" x14ac:dyDescent="0.25">
      <c r="I2843" s="116"/>
      <c r="J2843" s="116"/>
      <c r="K2843" s="116"/>
      <c r="L2843" s="116"/>
    </row>
    <row r="2844" spans="9:12" x14ac:dyDescent="0.25">
      <c r="I2844" s="116"/>
      <c r="J2844" s="116"/>
      <c r="K2844" s="116"/>
      <c r="L2844" s="116"/>
    </row>
    <row r="2845" spans="9:12" x14ac:dyDescent="0.25">
      <c r="I2845" s="116"/>
      <c r="J2845" s="116"/>
      <c r="K2845" s="116"/>
      <c r="L2845" s="116"/>
    </row>
    <row r="2846" spans="9:12" x14ac:dyDescent="0.25">
      <c r="I2846" s="116"/>
      <c r="J2846" s="116"/>
      <c r="K2846" s="116"/>
      <c r="L2846" s="116"/>
    </row>
    <row r="2847" spans="9:12" x14ac:dyDescent="0.25">
      <c r="I2847" s="116"/>
      <c r="J2847" s="116"/>
      <c r="K2847" s="116"/>
      <c r="L2847" s="116"/>
    </row>
    <row r="2848" spans="9:12" x14ac:dyDescent="0.25">
      <c r="I2848" s="116"/>
      <c r="J2848" s="116"/>
      <c r="K2848" s="116"/>
      <c r="L2848" s="116"/>
    </row>
    <row r="2849" spans="9:12" x14ac:dyDescent="0.25">
      <c r="I2849" s="116"/>
      <c r="J2849" s="116"/>
      <c r="K2849" s="116"/>
      <c r="L2849" s="116"/>
    </row>
    <row r="2850" spans="9:12" x14ac:dyDescent="0.25">
      <c r="I2850" s="116"/>
      <c r="J2850" s="116"/>
      <c r="K2850" s="116"/>
      <c r="L2850" s="116"/>
    </row>
    <row r="2851" spans="9:12" x14ac:dyDescent="0.25">
      <c r="I2851" s="116"/>
      <c r="J2851" s="116"/>
      <c r="K2851" s="116"/>
      <c r="L2851" s="116"/>
    </row>
    <row r="2852" spans="9:12" x14ac:dyDescent="0.25">
      <c r="I2852" s="116"/>
      <c r="J2852" s="116"/>
      <c r="K2852" s="116"/>
      <c r="L2852" s="116"/>
    </row>
    <row r="2853" spans="9:12" x14ac:dyDescent="0.25">
      <c r="I2853" s="116"/>
      <c r="J2853" s="116"/>
      <c r="K2853" s="116"/>
      <c r="L2853" s="116"/>
    </row>
    <row r="2854" spans="9:12" x14ac:dyDescent="0.25">
      <c r="I2854" s="116"/>
      <c r="J2854" s="116"/>
      <c r="K2854" s="116"/>
      <c r="L2854" s="116"/>
    </row>
    <row r="2855" spans="9:12" x14ac:dyDescent="0.25">
      <c r="I2855" s="116"/>
      <c r="J2855" s="116"/>
      <c r="K2855" s="116"/>
      <c r="L2855" s="116"/>
    </row>
    <row r="2856" spans="9:12" x14ac:dyDescent="0.25">
      <c r="I2856" s="116"/>
      <c r="J2856" s="116"/>
      <c r="K2856" s="116"/>
      <c r="L2856" s="116"/>
    </row>
    <row r="2857" spans="9:12" x14ac:dyDescent="0.25">
      <c r="I2857" s="116"/>
      <c r="J2857" s="116"/>
      <c r="K2857" s="116"/>
      <c r="L2857" s="116"/>
    </row>
    <row r="2858" spans="9:12" x14ac:dyDescent="0.25">
      <c r="I2858" s="116"/>
      <c r="J2858" s="116"/>
      <c r="K2858" s="116"/>
      <c r="L2858" s="116"/>
    </row>
    <row r="2859" spans="9:12" x14ac:dyDescent="0.25">
      <c r="I2859" s="116"/>
      <c r="J2859" s="116"/>
      <c r="K2859" s="116"/>
      <c r="L2859" s="116"/>
    </row>
    <row r="2860" spans="9:12" x14ac:dyDescent="0.25">
      <c r="I2860" s="116"/>
      <c r="J2860" s="116"/>
      <c r="K2860" s="116"/>
      <c r="L2860" s="116"/>
    </row>
    <row r="2861" spans="9:12" x14ac:dyDescent="0.25">
      <c r="I2861" s="116"/>
      <c r="J2861" s="116"/>
      <c r="K2861" s="116"/>
      <c r="L2861" s="116"/>
    </row>
    <row r="2862" spans="9:12" x14ac:dyDescent="0.25">
      <c r="I2862" s="116"/>
      <c r="J2862" s="116"/>
      <c r="K2862" s="116"/>
      <c r="L2862" s="116"/>
    </row>
    <row r="2863" spans="9:12" x14ac:dyDescent="0.25">
      <c r="I2863" s="116"/>
      <c r="J2863" s="116"/>
      <c r="K2863" s="116"/>
      <c r="L2863" s="116"/>
    </row>
    <row r="2864" spans="9:12" x14ac:dyDescent="0.25">
      <c r="I2864" s="116"/>
      <c r="J2864" s="116"/>
      <c r="K2864" s="116"/>
      <c r="L2864" s="116"/>
    </row>
    <row r="2865" spans="9:12" x14ac:dyDescent="0.25">
      <c r="I2865" s="116"/>
      <c r="J2865" s="116"/>
      <c r="K2865" s="116"/>
      <c r="L2865" s="116"/>
    </row>
    <row r="2866" spans="9:12" x14ac:dyDescent="0.25">
      <c r="I2866" s="116"/>
      <c r="J2866" s="116"/>
      <c r="K2866" s="116"/>
      <c r="L2866" s="116"/>
    </row>
    <row r="2867" spans="9:12" x14ac:dyDescent="0.25">
      <c r="I2867" s="116"/>
      <c r="J2867" s="116"/>
      <c r="K2867" s="116"/>
      <c r="L2867" s="116"/>
    </row>
    <row r="2868" spans="9:12" x14ac:dyDescent="0.25">
      <c r="I2868" s="116"/>
      <c r="J2868" s="116"/>
      <c r="K2868" s="116"/>
      <c r="L2868" s="116"/>
    </row>
    <row r="2869" spans="9:12" x14ac:dyDescent="0.25">
      <c r="I2869" s="116"/>
      <c r="J2869" s="116"/>
      <c r="K2869" s="116"/>
      <c r="L2869" s="116"/>
    </row>
    <row r="2870" spans="9:12" x14ac:dyDescent="0.25">
      <c r="I2870" s="116"/>
      <c r="J2870" s="116"/>
      <c r="K2870" s="116"/>
      <c r="L2870" s="116"/>
    </row>
    <row r="2871" spans="9:12" x14ac:dyDescent="0.25">
      <c r="I2871" s="116"/>
      <c r="J2871" s="116"/>
      <c r="K2871" s="116"/>
      <c r="L2871" s="116"/>
    </row>
    <row r="2872" spans="9:12" x14ac:dyDescent="0.25">
      <c r="I2872" s="116"/>
      <c r="J2872" s="116"/>
      <c r="K2872" s="116"/>
      <c r="L2872" s="116"/>
    </row>
    <row r="2873" spans="9:12" x14ac:dyDescent="0.25">
      <c r="I2873" s="116"/>
      <c r="J2873" s="116"/>
      <c r="K2873" s="116"/>
      <c r="L2873" s="116"/>
    </row>
    <row r="2874" spans="9:12" x14ac:dyDescent="0.25">
      <c r="I2874" s="116"/>
      <c r="J2874" s="116"/>
      <c r="K2874" s="116"/>
      <c r="L2874" s="116"/>
    </row>
    <row r="2875" spans="9:12" x14ac:dyDescent="0.25">
      <c r="I2875" s="116"/>
      <c r="J2875" s="116"/>
      <c r="K2875" s="116"/>
      <c r="L2875" s="116"/>
    </row>
    <row r="2876" spans="9:12" x14ac:dyDescent="0.25">
      <c r="I2876" s="116"/>
      <c r="J2876" s="116"/>
      <c r="K2876" s="116"/>
      <c r="L2876" s="116"/>
    </row>
    <row r="2877" spans="9:12" x14ac:dyDescent="0.25">
      <c r="I2877" s="116"/>
      <c r="J2877" s="116"/>
      <c r="K2877" s="116"/>
      <c r="L2877" s="116"/>
    </row>
    <row r="2878" spans="9:12" x14ac:dyDescent="0.25">
      <c r="I2878" s="116"/>
      <c r="J2878" s="116"/>
      <c r="K2878" s="116"/>
      <c r="L2878" s="116"/>
    </row>
    <row r="2879" spans="9:12" x14ac:dyDescent="0.25">
      <c r="I2879" s="116"/>
      <c r="J2879" s="116"/>
      <c r="K2879" s="116"/>
      <c r="L2879" s="116"/>
    </row>
    <row r="2880" spans="9:12" x14ac:dyDescent="0.25">
      <c r="I2880" s="116"/>
      <c r="J2880" s="116"/>
      <c r="K2880" s="116"/>
      <c r="L2880" s="116"/>
    </row>
    <row r="2881" spans="9:12" x14ac:dyDescent="0.25">
      <c r="I2881" s="116"/>
      <c r="J2881" s="116"/>
      <c r="K2881" s="116"/>
      <c r="L2881" s="116"/>
    </row>
    <row r="2882" spans="9:12" x14ac:dyDescent="0.25">
      <c r="I2882" s="116"/>
      <c r="J2882" s="116"/>
      <c r="K2882" s="116"/>
      <c r="L2882" s="116"/>
    </row>
    <row r="2883" spans="9:12" x14ac:dyDescent="0.25">
      <c r="I2883" s="116"/>
      <c r="J2883" s="116"/>
      <c r="K2883" s="116"/>
      <c r="L2883" s="116"/>
    </row>
    <row r="2884" spans="9:12" x14ac:dyDescent="0.25">
      <c r="I2884" s="116"/>
      <c r="J2884" s="116"/>
      <c r="K2884" s="116"/>
      <c r="L2884" s="116"/>
    </row>
    <row r="2885" spans="9:12" x14ac:dyDescent="0.25">
      <c r="I2885" s="116"/>
      <c r="J2885" s="116"/>
      <c r="K2885" s="116"/>
      <c r="L2885" s="116"/>
    </row>
    <row r="2886" spans="9:12" x14ac:dyDescent="0.25">
      <c r="I2886" s="116"/>
      <c r="J2886" s="116"/>
      <c r="K2886" s="116"/>
      <c r="L2886" s="116"/>
    </row>
    <row r="2887" spans="9:12" x14ac:dyDescent="0.25">
      <c r="I2887" s="116"/>
      <c r="J2887" s="116"/>
      <c r="K2887" s="116"/>
      <c r="L2887" s="116"/>
    </row>
    <row r="2888" spans="9:12" x14ac:dyDescent="0.25">
      <c r="I2888" s="116"/>
      <c r="J2888" s="116"/>
      <c r="K2888" s="116"/>
      <c r="L2888" s="116"/>
    </row>
    <row r="2889" spans="9:12" x14ac:dyDescent="0.25">
      <c r="I2889" s="116"/>
      <c r="J2889" s="116"/>
      <c r="K2889" s="116"/>
      <c r="L2889" s="116"/>
    </row>
    <row r="2890" spans="9:12" x14ac:dyDescent="0.25">
      <c r="I2890" s="116"/>
      <c r="J2890" s="116"/>
      <c r="K2890" s="116"/>
      <c r="L2890" s="116"/>
    </row>
    <row r="2891" spans="9:12" x14ac:dyDescent="0.25">
      <c r="I2891" s="116"/>
      <c r="J2891" s="116"/>
      <c r="K2891" s="116"/>
      <c r="L2891" s="116"/>
    </row>
    <row r="2892" spans="9:12" x14ac:dyDescent="0.25">
      <c r="I2892" s="116"/>
      <c r="J2892" s="116"/>
      <c r="K2892" s="116"/>
      <c r="L2892" s="116"/>
    </row>
    <row r="2893" spans="9:12" x14ac:dyDescent="0.25">
      <c r="I2893" s="116"/>
      <c r="J2893" s="116"/>
      <c r="K2893" s="116"/>
      <c r="L2893" s="116"/>
    </row>
    <row r="2894" spans="9:12" x14ac:dyDescent="0.25">
      <c r="I2894" s="116"/>
      <c r="J2894" s="116"/>
      <c r="K2894" s="116"/>
      <c r="L2894" s="116"/>
    </row>
    <row r="2895" spans="9:12" x14ac:dyDescent="0.25">
      <c r="I2895" s="116"/>
      <c r="J2895" s="116"/>
      <c r="K2895" s="116"/>
      <c r="L2895" s="116"/>
    </row>
    <row r="2896" spans="9:12" x14ac:dyDescent="0.25">
      <c r="I2896" s="116"/>
      <c r="J2896" s="116"/>
      <c r="K2896" s="116"/>
      <c r="L2896" s="116"/>
    </row>
    <row r="2897" spans="9:12" x14ac:dyDescent="0.25">
      <c r="I2897" s="116"/>
      <c r="J2897" s="116"/>
      <c r="K2897" s="116"/>
      <c r="L2897" s="116"/>
    </row>
    <row r="2898" spans="9:12" x14ac:dyDescent="0.25">
      <c r="I2898" s="116"/>
      <c r="J2898" s="116"/>
      <c r="K2898" s="116"/>
      <c r="L2898" s="116"/>
    </row>
    <row r="2899" spans="9:12" x14ac:dyDescent="0.25">
      <c r="I2899" s="116"/>
      <c r="J2899" s="116"/>
      <c r="K2899" s="116"/>
      <c r="L2899" s="116"/>
    </row>
    <row r="2900" spans="9:12" x14ac:dyDescent="0.25">
      <c r="I2900" s="116"/>
      <c r="J2900" s="116"/>
      <c r="K2900" s="116"/>
      <c r="L2900" s="116"/>
    </row>
    <row r="2901" spans="9:12" x14ac:dyDescent="0.25">
      <c r="I2901" s="116"/>
      <c r="J2901" s="116"/>
      <c r="K2901" s="116"/>
      <c r="L2901" s="116"/>
    </row>
    <row r="2902" spans="9:12" x14ac:dyDescent="0.25">
      <c r="I2902" s="116"/>
      <c r="J2902" s="116"/>
      <c r="K2902" s="116"/>
      <c r="L2902" s="116"/>
    </row>
    <row r="2903" spans="9:12" x14ac:dyDescent="0.25">
      <c r="I2903" s="116"/>
      <c r="J2903" s="116"/>
      <c r="K2903" s="116"/>
      <c r="L2903" s="116"/>
    </row>
    <row r="2904" spans="9:12" x14ac:dyDescent="0.25">
      <c r="I2904" s="116"/>
      <c r="J2904" s="116"/>
      <c r="K2904" s="116"/>
      <c r="L2904" s="116"/>
    </row>
    <row r="2905" spans="9:12" x14ac:dyDescent="0.25">
      <c r="I2905" s="116"/>
      <c r="J2905" s="116"/>
      <c r="K2905" s="116"/>
      <c r="L2905" s="116"/>
    </row>
    <row r="2906" spans="9:12" x14ac:dyDescent="0.25">
      <c r="I2906" s="116"/>
      <c r="J2906" s="116"/>
      <c r="K2906" s="116"/>
      <c r="L2906" s="116"/>
    </row>
    <row r="2907" spans="9:12" x14ac:dyDescent="0.25">
      <c r="I2907" s="116"/>
      <c r="J2907" s="116"/>
      <c r="K2907" s="116"/>
      <c r="L2907" s="116"/>
    </row>
    <row r="2908" spans="9:12" x14ac:dyDescent="0.25">
      <c r="I2908" s="116"/>
      <c r="J2908" s="116"/>
      <c r="K2908" s="116"/>
      <c r="L2908" s="116"/>
    </row>
    <row r="2909" spans="9:12" x14ac:dyDescent="0.25">
      <c r="I2909" s="116"/>
      <c r="J2909" s="116"/>
      <c r="K2909" s="116"/>
      <c r="L2909" s="116"/>
    </row>
    <row r="2910" spans="9:12" x14ac:dyDescent="0.25">
      <c r="I2910" s="116"/>
      <c r="J2910" s="116"/>
      <c r="K2910" s="116"/>
      <c r="L2910" s="116"/>
    </row>
    <row r="2911" spans="9:12" x14ac:dyDescent="0.25">
      <c r="I2911" s="116"/>
      <c r="J2911" s="116"/>
      <c r="K2911" s="116"/>
      <c r="L2911" s="116"/>
    </row>
    <row r="2912" spans="9:12" x14ac:dyDescent="0.25">
      <c r="I2912" s="116"/>
      <c r="J2912" s="116"/>
      <c r="K2912" s="116"/>
      <c r="L2912" s="116"/>
    </row>
    <row r="2913" spans="9:12" x14ac:dyDescent="0.25">
      <c r="I2913" s="116"/>
      <c r="J2913" s="116"/>
      <c r="K2913" s="116"/>
      <c r="L2913" s="116"/>
    </row>
    <row r="2914" spans="9:12" x14ac:dyDescent="0.25">
      <c r="I2914" s="116"/>
      <c r="J2914" s="116"/>
      <c r="K2914" s="116"/>
      <c r="L2914" s="116"/>
    </row>
    <row r="2915" spans="9:12" x14ac:dyDescent="0.25">
      <c r="I2915" s="116"/>
      <c r="J2915" s="116"/>
      <c r="K2915" s="116"/>
      <c r="L2915" s="116"/>
    </row>
    <row r="2916" spans="9:12" x14ac:dyDescent="0.25">
      <c r="I2916" s="116"/>
      <c r="J2916" s="116"/>
      <c r="K2916" s="116"/>
      <c r="L2916" s="116"/>
    </row>
    <row r="2917" spans="9:12" x14ac:dyDescent="0.25">
      <c r="I2917" s="116"/>
      <c r="J2917" s="116"/>
      <c r="K2917" s="116"/>
      <c r="L2917" s="116"/>
    </row>
    <row r="2918" spans="9:12" x14ac:dyDescent="0.25">
      <c r="I2918" s="116"/>
      <c r="J2918" s="116"/>
      <c r="K2918" s="116"/>
      <c r="L2918" s="116"/>
    </row>
    <row r="2919" spans="9:12" x14ac:dyDescent="0.25">
      <c r="I2919" s="116"/>
      <c r="J2919" s="116"/>
      <c r="K2919" s="116"/>
      <c r="L2919" s="116"/>
    </row>
    <row r="2920" spans="9:12" x14ac:dyDescent="0.25">
      <c r="I2920" s="116"/>
      <c r="J2920" s="116"/>
      <c r="K2920" s="116"/>
      <c r="L2920" s="116"/>
    </row>
    <row r="2921" spans="9:12" x14ac:dyDescent="0.25">
      <c r="I2921" s="116"/>
      <c r="J2921" s="116"/>
      <c r="K2921" s="116"/>
      <c r="L2921" s="116"/>
    </row>
    <row r="2922" spans="9:12" x14ac:dyDescent="0.25">
      <c r="I2922" s="116"/>
      <c r="J2922" s="116"/>
      <c r="K2922" s="116"/>
      <c r="L2922" s="116"/>
    </row>
    <row r="2923" spans="9:12" x14ac:dyDescent="0.25">
      <c r="I2923" s="116"/>
      <c r="J2923" s="116"/>
      <c r="K2923" s="116"/>
      <c r="L2923" s="116"/>
    </row>
    <row r="2924" spans="9:12" x14ac:dyDescent="0.25">
      <c r="I2924" s="116"/>
      <c r="J2924" s="116"/>
      <c r="K2924" s="116"/>
      <c r="L2924" s="116"/>
    </row>
    <row r="2925" spans="9:12" x14ac:dyDescent="0.25">
      <c r="I2925" s="116"/>
      <c r="J2925" s="116"/>
      <c r="K2925" s="116"/>
      <c r="L2925" s="116"/>
    </row>
    <row r="2926" spans="9:12" x14ac:dyDescent="0.25">
      <c r="I2926" s="116"/>
      <c r="J2926" s="116"/>
      <c r="K2926" s="116"/>
      <c r="L2926" s="116"/>
    </row>
    <row r="2927" spans="9:12" x14ac:dyDescent="0.25">
      <c r="I2927" s="116"/>
      <c r="J2927" s="116"/>
      <c r="K2927" s="116"/>
      <c r="L2927" s="116"/>
    </row>
    <row r="2928" spans="9:12" x14ac:dyDescent="0.25">
      <c r="I2928" s="116"/>
      <c r="J2928" s="116"/>
      <c r="K2928" s="116"/>
      <c r="L2928" s="116"/>
    </row>
    <row r="2929" spans="9:12" x14ac:dyDescent="0.25">
      <c r="I2929" s="116"/>
      <c r="J2929" s="116"/>
      <c r="K2929" s="116"/>
      <c r="L2929" s="116"/>
    </row>
    <row r="2930" spans="9:12" x14ac:dyDescent="0.25">
      <c r="I2930" s="116"/>
      <c r="J2930" s="116"/>
      <c r="K2930" s="116"/>
      <c r="L2930" s="116"/>
    </row>
    <row r="2931" spans="9:12" x14ac:dyDescent="0.25">
      <c r="I2931" s="116"/>
      <c r="J2931" s="116"/>
      <c r="K2931" s="116"/>
      <c r="L2931" s="116"/>
    </row>
    <row r="2932" spans="9:12" x14ac:dyDescent="0.25">
      <c r="I2932" s="116"/>
      <c r="J2932" s="116"/>
      <c r="K2932" s="116"/>
      <c r="L2932" s="116"/>
    </row>
    <row r="2933" spans="9:12" x14ac:dyDescent="0.25">
      <c r="I2933" s="116"/>
      <c r="J2933" s="116"/>
      <c r="K2933" s="116"/>
      <c r="L2933" s="116"/>
    </row>
    <row r="2934" spans="9:12" x14ac:dyDescent="0.25">
      <c r="I2934" s="116"/>
      <c r="J2934" s="116"/>
      <c r="K2934" s="116"/>
      <c r="L2934" s="116"/>
    </row>
    <row r="2935" spans="9:12" x14ac:dyDescent="0.25">
      <c r="I2935" s="116"/>
      <c r="J2935" s="116"/>
      <c r="K2935" s="116"/>
      <c r="L2935" s="116"/>
    </row>
    <row r="2936" spans="9:12" x14ac:dyDescent="0.25">
      <c r="I2936" s="116"/>
      <c r="J2936" s="116"/>
      <c r="K2936" s="116"/>
      <c r="L2936" s="116"/>
    </row>
    <row r="2937" spans="9:12" x14ac:dyDescent="0.25">
      <c r="I2937" s="116"/>
      <c r="J2937" s="116"/>
      <c r="K2937" s="116"/>
      <c r="L2937" s="116"/>
    </row>
    <row r="2938" spans="9:12" x14ac:dyDescent="0.25">
      <c r="I2938" s="116"/>
      <c r="J2938" s="116"/>
      <c r="K2938" s="116"/>
      <c r="L2938" s="116"/>
    </row>
    <row r="2939" spans="9:12" x14ac:dyDescent="0.25">
      <c r="I2939" s="116"/>
      <c r="J2939" s="116"/>
      <c r="K2939" s="116"/>
      <c r="L2939" s="116"/>
    </row>
    <row r="2940" spans="9:12" x14ac:dyDescent="0.25">
      <c r="I2940" s="116"/>
      <c r="J2940" s="116"/>
      <c r="K2940" s="116"/>
      <c r="L2940" s="116"/>
    </row>
    <row r="2941" spans="9:12" x14ac:dyDescent="0.25">
      <c r="I2941" s="116"/>
      <c r="J2941" s="116"/>
      <c r="K2941" s="116"/>
      <c r="L2941" s="116"/>
    </row>
    <row r="2942" spans="9:12" x14ac:dyDescent="0.25">
      <c r="I2942" s="116"/>
      <c r="J2942" s="116"/>
      <c r="K2942" s="116"/>
      <c r="L2942" s="116"/>
    </row>
    <row r="2943" spans="9:12" x14ac:dyDescent="0.25">
      <c r="I2943" s="116"/>
      <c r="J2943" s="116"/>
      <c r="K2943" s="116"/>
      <c r="L2943" s="116"/>
    </row>
    <row r="2944" spans="9:12" x14ac:dyDescent="0.25">
      <c r="I2944" s="116"/>
      <c r="J2944" s="116"/>
      <c r="K2944" s="116"/>
      <c r="L2944" s="116"/>
    </row>
    <row r="2945" spans="9:12" x14ac:dyDescent="0.25">
      <c r="I2945" s="116"/>
      <c r="J2945" s="116"/>
      <c r="K2945" s="116"/>
      <c r="L2945" s="116"/>
    </row>
    <row r="2946" spans="9:12" x14ac:dyDescent="0.25">
      <c r="I2946" s="116"/>
      <c r="J2946" s="116"/>
      <c r="K2946" s="116"/>
      <c r="L2946" s="116"/>
    </row>
    <row r="2947" spans="9:12" x14ac:dyDescent="0.25">
      <c r="I2947" s="116"/>
      <c r="J2947" s="116"/>
      <c r="K2947" s="116"/>
      <c r="L2947" s="116"/>
    </row>
    <row r="2948" spans="9:12" x14ac:dyDescent="0.25">
      <c r="I2948" s="116"/>
      <c r="J2948" s="116"/>
      <c r="K2948" s="116"/>
      <c r="L2948" s="116"/>
    </row>
    <row r="2949" spans="9:12" x14ac:dyDescent="0.25">
      <c r="I2949" s="116"/>
      <c r="J2949" s="116"/>
      <c r="K2949" s="116"/>
      <c r="L2949" s="116"/>
    </row>
    <row r="2950" spans="9:12" x14ac:dyDescent="0.25">
      <c r="I2950" s="116"/>
      <c r="J2950" s="116"/>
      <c r="K2950" s="116"/>
      <c r="L2950" s="116"/>
    </row>
    <row r="2951" spans="9:12" x14ac:dyDescent="0.25">
      <c r="I2951" s="116"/>
      <c r="J2951" s="116"/>
      <c r="K2951" s="116"/>
      <c r="L2951" s="116"/>
    </row>
    <row r="2952" spans="9:12" x14ac:dyDescent="0.25">
      <c r="I2952" s="116"/>
      <c r="J2952" s="116"/>
      <c r="K2952" s="116"/>
      <c r="L2952" s="116"/>
    </row>
    <row r="2953" spans="9:12" x14ac:dyDescent="0.25">
      <c r="I2953" s="116"/>
      <c r="J2953" s="116"/>
      <c r="K2953" s="116"/>
      <c r="L2953" s="116"/>
    </row>
    <row r="2954" spans="9:12" x14ac:dyDescent="0.25">
      <c r="I2954" s="116"/>
      <c r="J2954" s="116"/>
      <c r="K2954" s="116"/>
      <c r="L2954" s="116"/>
    </row>
    <row r="2955" spans="9:12" x14ac:dyDescent="0.25">
      <c r="I2955" s="116"/>
      <c r="J2955" s="116"/>
      <c r="K2955" s="116"/>
      <c r="L2955" s="116"/>
    </row>
    <row r="2956" spans="9:12" x14ac:dyDescent="0.25">
      <c r="I2956" s="116"/>
      <c r="J2956" s="116"/>
      <c r="K2956" s="116"/>
      <c r="L2956" s="116"/>
    </row>
    <row r="2957" spans="9:12" x14ac:dyDescent="0.25">
      <c r="I2957" s="116"/>
      <c r="J2957" s="116"/>
      <c r="K2957" s="116"/>
      <c r="L2957" s="116"/>
    </row>
    <row r="2958" spans="9:12" x14ac:dyDescent="0.25">
      <c r="I2958" s="116"/>
      <c r="J2958" s="116"/>
      <c r="K2958" s="116"/>
      <c r="L2958" s="116"/>
    </row>
    <row r="2959" spans="9:12" x14ac:dyDescent="0.25">
      <c r="I2959" s="116"/>
      <c r="J2959" s="116"/>
      <c r="K2959" s="116"/>
      <c r="L2959" s="116"/>
    </row>
    <row r="2960" spans="9:12" x14ac:dyDescent="0.25">
      <c r="I2960" s="116"/>
      <c r="J2960" s="116"/>
      <c r="K2960" s="116"/>
      <c r="L2960" s="116"/>
    </row>
    <row r="2961" spans="9:12" x14ac:dyDescent="0.25">
      <c r="I2961" s="116"/>
      <c r="J2961" s="116"/>
      <c r="K2961" s="116"/>
      <c r="L2961" s="116"/>
    </row>
    <row r="2962" spans="9:12" x14ac:dyDescent="0.25">
      <c r="I2962" s="116"/>
      <c r="J2962" s="116"/>
      <c r="K2962" s="116"/>
      <c r="L2962" s="116"/>
    </row>
    <row r="2963" spans="9:12" x14ac:dyDescent="0.25">
      <c r="I2963" s="116"/>
      <c r="J2963" s="116"/>
      <c r="K2963" s="116"/>
      <c r="L2963" s="116"/>
    </row>
    <row r="2964" spans="9:12" x14ac:dyDescent="0.25">
      <c r="I2964" s="116"/>
      <c r="J2964" s="116"/>
      <c r="K2964" s="116"/>
      <c r="L2964" s="116"/>
    </row>
    <row r="2965" spans="9:12" x14ac:dyDescent="0.25">
      <c r="I2965" s="116"/>
      <c r="J2965" s="116"/>
      <c r="K2965" s="116"/>
      <c r="L2965" s="116"/>
    </row>
    <row r="2966" spans="9:12" x14ac:dyDescent="0.25">
      <c r="I2966" s="116"/>
      <c r="J2966" s="116"/>
      <c r="K2966" s="116"/>
      <c r="L2966" s="116"/>
    </row>
    <row r="2967" spans="9:12" x14ac:dyDescent="0.25">
      <c r="I2967" s="116"/>
      <c r="J2967" s="116"/>
      <c r="K2967" s="116"/>
      <c r="L2967" s="116"/>
    </row>
    <row r="2968" spans="9:12" x14ac:dyDescent="0.25">
      <c r="I2968" s="116"/>
      <c r="J2968" s="116"/>
      <c r="K2968" s="116"/>
      <c r="L2968" s="116"/>
    </row>
    <row r="2969" spans="9:12" x14ac:dyDescent="0.25">
      <c r="I2969" s="116"/>
      <c r="J2969" s="116"/>
      <c r="K2969" s="116"/>
      <c r="L2969" s="116"/>
    </row>
    <row r="2970" spans="9:12" x14ac:dyDescent="0.25">
      <c r="I2970" s="116"/>
      <c r="J2970" s="116"/>
      <c r="K2970" s="116"/>
      <c r="L2970" s="116"/>
    </row>
    <row r="2971" spans="9:12" x14ac:dyDescent="0.25">
      <c r="I2971" s="116"/>
      <c r="J2971" s="116"/>
      <c r="K2971" s="116"/>
      <c r="L2971" s="116"/>
    </row>
    <row r="2972" spans="9:12" x14ac:dyDescent="0.25">
      <c r="I2972" s="116"/>
      <c r="J2972" s="116"/>
      <c r="K2972" s="116"/>
      <c r="L2972" s="116"/>
    </row>
    <row r="2973" spans="9:12" x14ac:dyDescent="0.25">
      <c r="I2973" s="116"/>
      <c r="J2973" s="116"/>
      <c r="K2973" s="116"/>
      <c r="L2973" s="116"/>
    </row>
    <row r="2974" spans="9:12" x14ac:dyDescent="0.25">
      <c r="I2974" s="116"/>
      <c r="J2974" s="116"/>
      <c r="K2974" s="116"/>
      <c r="L2974" s="116"/>
    </row>
    <row r="2975" spans="9:12" x14ac:dyDescent="0.25">
      <c r="I2975" s="116"/>
      <c r="J2975" s="116"/>
      <c r="K2975" s="116"/>
      <c r="L2975" s="116"/>
    </row>
    <row r="2976" spans="9:12" x14ac:dyDescent="0.25">
      <c r="I2976" s="116"/>
      <c r="J2976" s="116"/>
      <c r="K2976" s="116"/>
      <c r="L2976" s="116"/>
    </row>
    <row r="2977" spans="9:12" x14ac:dyDescent="0.25">
      <c r="I2977" s="116"/>
      <c r="J2977" s="116"/>
      <c r="K2977" s="116"/>
      <c r="L2977" s="116"/>
    </row>
    <row r="2978" spans="9:12" x14ac:dyDescent="0.25">
      <c r="I2978" s="116"/>
      <c r="J2978" s="116"/>
      <c r="K2978" s="116"/>
      <c r="L2978" s="116"/>
    </row>
    <row r="2979" spans="9:12" x14ac:dyDescent="0.25">
      <c r="I2979" s="116"/>
      <c r="J2979" s="116"/>
      <c r="K2979" s="116"/>
      <c r="L2979" s="116"/>
    </row>
    <row r="2980" spans="9:12" x14ac:dyDescent="0.25">
      <c r="I2980" s="116"/>
      <c r="J2980" s="116"/>
      <c r="K2980" s="116"/>
      <c r="L2980" s="116"/>
    </row>
    <row r="2981" spans="9:12" x14ac:dyDescent="0.25">
      <c r="I2981" s="116"/>
      <c r="J2981" s="116"/>
      <c r="K2981" s="116"/>
      <c r="L2981" s="116"/>
    </row>
    <row r="2982" spans="9:12" x14ac:dyDescent="0.25">
      <c r="I2982" s="116"/>
      <c r="J2982" s="116"/>
      <c r="K2982" s="116"/>
      <c r="L2982" s="116"/>
    </row>
    <row r="2983" spans="9:12" x14ac:dyDescent="0.25">
      <c r="I2983" s="116"/>
      <c r="J2983" s="116"/>
      <c r="K2983" s="116"/>
      <c r="L2983" s="116"/>
    </row>
    <row r="2984" spans="9:12" x14ac:dyDescent="0.25">
      <c r="I2984" s="116"/>
      <c r="J2984" s="116"/>
      <c r="K2984" s="116"/>
      <c r="L2984" s="116"/>
    </row>
    <row r="2985" spans="9:12" x14ac:dyDescent="0.25">
      <c r="I2985" s="116"/>
      <c r="J2985" s="116"/>
      <c r="K2985" s="116"/>
      <c r="L2985" s="116"/>
    </row>
    <row r="2986" spans="9:12" x14ac:dyDescent="0.25">
      <c r="I2986" s="116"/>
      <c r="J2986" s="116"/>
      <c r="K2986" s="116"/>
      <c r="L2986" s="116"/>
    </row>
    <row r="2987" spans="9:12" x14ac:dyDescent="0.25">
      <c r="I2987" s="116"/>
      <c r="J2987" s="116"/>
      <c r="K2987" s="116"/>
      <c r="L2987" s="116"/>
    </row>
    <row r="2988" spans="9:12" x14ac:dyDescent="0.25">
      <c r="I2988" s="116"/>
      <c r="J2988" s="116"/>
      <c r="K2988" s="116"/>
      <c r="L2988" s="116"/>
    </row>
    <row r="2989" spans="9:12" x14ac:dyDescent="0.25">
      <c r="I2989" s="116"/>
      <c r="J2989" s="116"/>
      <c r="K2989" s="116"/>
      <c r="L2989" s="116"/>
    </row>
    <row r="2990" spans="9:12" x14ac:dyDescent="0.25">
      <c r="I2990" s="116"/>
      <c r="J2990" s="116"/>
      <c r="K2990" s="116"/>
      <c r="L2990" s="116"/>
    </row>
    <row r="2991" spans="9:12" x14ac:dyDescent="0.25">
      <c r="I2991" s="116"/>
      <c r="J2991" s="116"/>
      <c r="K2991" s="116"/>
      <c r="L2991" s="116"/>
    </row>
    <row r="2992" spans="9:12" x14ac:dyDescent="0.25">
      <c r="I2992" s="116"/>
      <c r="J2992" s="116"/>
      <c r="K2992" s="116"/>
      <c r="L2992" s="116"/>
    </row>
    <row r="2993" spans="9:12" x14ac:dyDescent="0.25">
      <c r="I2993" s="116"/>
      <c r="J2993" s="116"/>
      <c r="K2993" s="116"/>
      <c r="L2993" s="116"/>
    </row>
    <row r="2994" spans="9:12" x14ac:dyDescent="0.25">
      <c r="I2994" s="116"/>
      <c r="J2994" s="116"/>
      <c r="K2994" s="116"/>
      <c r="L2994" s="116"/>
    </row>
    <row r="2995" spans="9:12" x14ac:dyDescent="0.25">
      <c r="I2995" s="116"/>
      <c r="J2995" s="116"/>
      <c r="K2995" s="116"/>
      <c r="L2995" s="116"/>
    </row>
    <row r="2996" spans="9:12" x14ac:dyDescent="0.25">
      <c r="I2996" s="116"/>
      <c r="J2996" s="116"/>
      <c r="K2996" s="116"/>
      <c r="L2996" s="116"/>
    </row>
    <row r="2997" spans="9:12" x14ac:dyDescent="0.25">
      <c r="I2997" s="116"/>
      <c r="J2997" s="116"/>
      <c r="K2997" s="116"/>
      <c r="L2997" s="116"/>
    </row>
    <row r="2998" spans="9:12" x14ac:dyDescent="0.25">
      <c r="I2998" s="116"/>
      <c r="J2998" s="116"/>
      <c r="K2998" s="116"/>
      <c r="L2998" s="116"/>
    </row>
    <row r="2999" spans="9:12" x14ac:dyDescent="0.25">
      <c r="I2999" s="116"/>
      <c r="J2999" s="116"/>
      <c r="K2999" s="116"/>
      <c r="L2999" s="116"/>
    </row>
    <row r="3000" spans="9:12" x14ac:dyDescent="0.25">
      <c r="I3000" s="116"/>
      <c r="J3000" s="116"/>
      <c r="K3000" s="116"/>
      <c r="L3000" s="116"/>
    </row>
    <row r="3001" spans="9:12" x14ac:dyDescent="0.25">
      <c r="I3001" s="116"/>
      <c r="J3001" s="116"/>
      <c r="K3001" s="116"/>
      <c r="L3001" s="116"/>
    </row>
    <row r="3002" spans="9:12" x14ac:dyDescent="0.25">
      <c r="I3002" s="116"/>
      <c r="J3002" s="116"/>
      <c r="K3002" s="116"/>
      <c r="L3002" s="116"/>
    </row>
    <row r="3003" spans="9:12" x14ac:dyDescent="0.25">
      <c r="I3003" s="116"/>
      <c r="J3003" s="116"/>
      <c r="K3003" s="116"/>
      <c r="L3003" s="116"/>
    </row>
    <row r="3004" spans="9:12" x14ac:dyDescent="0.25">
      <c r="I3004" s="116"/>
      <c r="J3004" s="116"/>
      <c r="K3004" s="116"/>
      <c r="L3004" s="116"/>
    </row>
    <row r="3005" spans="9:12" x14ac:dyDescent="0.25">
      <c r="I3005" s="116"/>
      <c r="J3005" s="116"/>
      <c r="K3005" s="116"/>
      <c r="L3005" s="116"/>
    </row>
    <row r="3006" spans="9:12" x14ac:dyDescent="0.25">
      <c r="I3006" s="116"/>
      <c r="J3006" s="116"/>
      <c r="K3006" s="116"/>
      <c r="L3006" s="116"/>
    </row>
    <row r="3007" spans="9:12" x14ac:dyDescent="0.25">
      <c r="I3007" s="116"/>
      <c r="J3007" s="116"/>
      <c r="K3007" s="116"/>
      <c r="L3007" s="116"/>
    </row>
    <row r="3008" spans="9:12" x14ac:dyDescent="0.25">
      <c r="I3008" s="116"/>
      <c r="J3008" s="116"/>
      <c r="K3008" s="116"/>
      <c r="L3008" s="116"/>
    </row>
    <row r="3009" spans="9:12" x14ac:dyDescent="0.25">
      <c r="I3009" s="116"/>
      <c r="J3009" s="116"/>
      <c r="K3009" s="116"/>
      <c r="L3009" s="116"/>
    </row>
    <row r="3010" spans="9:12" x14ac:dyDescent="0.25">
      <c r="I3010" s="116"/>
      <c r="J3010" s="116"/>
      <c r="K3010" s="116"/>
      <c r="L3010" s="116"/>
    </row>
    <row r="3011" spans="9:12" x14ac:dyDescent="0.25">
      <c r="I3011" s="116"/>
      <c r="J3011" s="116"/>
      <c r="K3011" s="116"/>
      <c r="L3011" s="116"/>
    </row>
    <row r="3012" spans="9:12" x14ac:dyDescent="0.25">
      <c r="I3012" s="116"/>
      <c r="J3012" s="116"/>
      <c r="K3012" s="116"/>
      <c r="L3012" s="116"/>
    </row>
    <row r="3013" spans="9:12" x14ac:dyDescent="0.25">
      <c r="I3013" s="116"/>
      <c r="J3013" s="116"/>
      <c r="K3013" s="116"/>
      <c r="L3013" s="116"/>
    </row>
    <row r="3014" spans="9:12" x14ac:dyDescent="0.25">
      <c r="I3014" s="116"/>
      <c r="J3014" s="116"/>
      <c r="K3014" s="116"/>
      <c r="L3014" s="116"/>
    </row>
    <row r="3015" spans="9:12" x14ac:dyDescent="0.25">
      <c r="I3015" s="116"/>
      <c r="J3015" s="116"/>
      <c r="K3015" s="116"/>
      <c r="L3015" s="116"/>
    </row>
    <row r="3016" spans="9:12" x14ac:dyDescent="0.25">
      <c r="I3016" s="116"/>
      <c r="J3016" s="116"/>
      <c r="K3016" s="116"/>
      <c r="L3016" s="116"/>
    </row>
    <row r="3017" spans="9:12" x14ac:dyDescent="0.25">
      <c r="I3017" s="116"/>
      <c r="J3017" s="116"/>
      <c r="K3017" s="116"/>
      <c r="L3017" s="116"/>
    </row>
    <row r="3018" spans="9:12" x14ac:dyDescent="0.25">
      <c r="I3018" s="116"/>
      <c r="J3018" s="116"/>
      <c r="K3018" s="116"/>
      <c r="L3018" s="116"/>
    </row>
    <row r="3019" spans="9:12" x14ac:dyDescent="0.25">
      <c r="I3019" s="116"/>
      <c r="J3019" s="116"/>
      <c r="K3019" s="116"/>
      <c r="L3019" s="116"/>
    </row>
    <row r="3020" spans="9:12" x14ac:dyDescent="0.25">
      <c r="I3020" s="116"/>
      <c r="J3020" s="116"/>
      <c r="K3020" s="116"/>
      <c r="L3020" s="116"/>
    </row>
    <row r="3021" spans="9:12" x14ac:dyDescent="0.25">
      <c r="I3021" s="116"/>
      <c r="J3021" s="116"/>
      <c r="K3021" s="116"/>
      <c r="L3021" s="116"/>
    </row>
    <row r="3022" spans="9:12" x14ac:dyDescent="0.25">
      <c r="I3022" s="116"/>
      <c r="J3022" s="116"/>
      <c r="K3022" s="116"/>
      <c r="L3022" s="116"/>
    </row>
    <row r="3023" spans="9:12" x14ac:dyDescent="0.25">
      <c r="I3023" s="116"/>
      <c r="J3023" s="116"/>
      <c r="K3023" s="116"/>
      <c r="L3023" s="116"/>
    </row>
    <row r="3024" spans="9:12" x14ac:dyDescent="0.25">
      <c r="I3024" s="116"/>
      <c r="J3024" s="116"/>
      <c r="K3024" s="116"/>
      <c r="L3024" s="116"/>
    </row>
    <row r="3025" spans="9:12" x14ac:dyDescent="0.25">
      <c r="I3025" s="116"/>
      <c r="J3025" s="116"/>
      <c r="K3025" s="116"/>
      <c r="L3025" s="116"/>
    </row>
    <row r="3026" spans="9:12" x14ac:dyDescent="0.25">
      <c r="I3026" s="116"/>
      <c r="J3026" s="116"/>
      <c r="K3026" s="116"/>
      <c r="L3026" s="116"/>
    </row>
    <row r="3027" spans="9:12" x14ac:dyDescent="0.25">
      <c r="I3027" s="116"/>
      <c r="J3027" s="116"/>
      <c r="K3027" s="116"/>
      <c r="L3027" s="116"/>
    </row>
    <row r="3028" spans="9:12" x14ac:dyDescent="0.25">
      <c r="I3028" s="116"/>
      <c r="J3028" s="116"/>
      <c r="K3028" s="116"/>
      <c r="L3028" s="116"/>
    </row>
    <row r="3029" spans="9:12" x14ac:dyDescent="0.25">
      <c r="I3029" s="116"/>
      <c r="J3029" s="116"/>
      <c r="K3029" s="116"/>
      <c r="L3029" s="116"/>
    </row>
    <row r="3030" spans="9:12" x14ac:dyDescent="0.25">
      <c r="I3030" s="116"/>
      <c r="J3030" s="116"/>
      <c r="K3030" s="116"/>
      <c r="L3030" s="116"/>
    </row>
    <row r="3031" spans="9:12" x14ac:dyDescent="0.25">
      <c r="I3031" s="116"/>
      <c r="J3031" s="116"/>
      <c r="K3031" s="116"/>
      <c r="L3031" s="116"/>
    </row>
    <row r="3032" spans="9:12" x14ac:dyDescent="0.25">
      <c r="I3032" s="116"/>
      <c r="J3032" s="116"/>
      <c r="K3032" s="116"/>
      <c r="L3032" s="116"/>
    </row>
    <row r="3033" spans="9:12" x14ac:dyDescent="0.25">
      <c r="I3033" s="116"/>
      <c r="J3033" s="116"/>
      <c r="K3033" s="116"/>
      <c r="L3033" s="116"/>
    </row>
    <row r="3034" spans="9:12" x14ac:dyDescent="0.25">
      <c r="I3034" s="116"/>
      <c r="J3034" s="116"/>
      <c r="K3034" s="116"/>
      <c r="L3034" s="116"/>
    </row>
    <row r="3035" spans="9:12" x14ac:dyDescent="0.25">
      <c r="I3035" s="116"/>
      <c r="J3035" s="116"/>
      <c r="K3035" s="116"/>
      <c r="L3035" s="116"/>
    </row>
    <row r="3036" spans="9:12" x14ac:dyDescent="0.25">
      <c r="I3036" s="116"/>
      <c r="J3036" s="116"/>
      <c r="K3036" s="116"/>
      <c r="L3036" s="116"/>
    </row>
    <row r="3037" spans="9:12" x14ac:dyDescent="0.25">
      <c r="I3037" s="116"/>
      <c r="J3037" s="116"/>
      <c r="K3037" s="116"/>
      <c r="L3037" s="116"/>
    </row>
    <row r="3038" spans="9:12" x14ac:dyDescent="0.25">
      <c r="I3038" s="116"/>
      <c r="J3038" s="116"/>
      <c r="K3038" s="116"/>
      <c r="L3038" s="116"/>
    </row>
    <row r="3039" spans="9:12" x14ac:dyDescent="0.25">
      <c r="I3039" s="116"/>
      <c r="J3039" s="116"/>
      <c r="K3039" s="116"/>
      <c r="L3039" s="116"/>
    </row>
    <row r="3040" spans="9:12" x14ac:dyDescent="0.25">
      <c r="I3040" s="116"/>
      <c r="J3040" s="116"/>
      <c r="K3040" s="116"/>
      <c r="L3040" s="116"/>
    </row>
    <row r="3041" spans="9:12" x14ac:dyDescent="0.25">
      <c r="I3041" s="116"/>
      <c r="J3041" s="116"/>
      <c r="K3041" s="116"/>
      <c r="L3041" s="116"/>
    </row>
    <row r="3042" spans="9:12" x14ac:dyDescent="0.25">
      <c r="I3042" s="116"/>
      <c r="J3042" s="116"/>
      <c r="K3042" s="116"/>
      <c r="L3042" s="116"/>
    </row>
    <row r="3043" spans="9:12" x14ac:dyDescent="0.25">
      <c r="I3043" s="116"/>
      <c r="J3043" s="116"/>
      <c r="K3043" s="116"/>
      <c r="L3043" s="116"/>
    </row>
    <row r="3044" spans="9:12" x14ac:dyDescent="0.25">
      <c r="I3044" s="116"/>
      <c r="J3044" s="116"/>
      <c r="K3044" s="116"/>
      <c r="L3044" s="116"/>
    </row>
    <row r="3045" spans="9:12" x14ac:dyDescent="0.25">
      <c r="I3045" s="116"/>
      <c r="J3045" s="116"/>
      <c r="K3045" s="116"/>
      <c r="L3045" s="116"/>
    </row>
    <row r="3046" spans="9:12" x14ac:dyDescent="0.25">
      <c r="I3046" s="116"/>
      <c r="J3046" s="116"/>
      <c r="K3046" s="116"/>
      <c r="L3046" s="116"/>
    </row>
    <row r="3047" spans="9:12" x14ac:dyDescent="0.25">
      <c r="I3047" s="116"/>
      <c r="J3047" s="116"/>
      <c r="K3047" s="116"/>
      <c r="L3047" s="116"/>
    </row>
    <row r="3048" spans="9:12" x14ac:dyDescent="0.25">
      <c r="I3048" s="116"/>
      <c r="J3048" s="116"/>
      <c r="K3048" s="116"/>
      <c r="L3048" s="116"/>
    </row>
    <row r="3049" spans="9:12" x14ac:dyDescent="0.25">
      <c r="I3049" s="116"/>
      <c r="J3049" s="116"/>
      <c r="K3049" s="116"/>
      <c r="L3049" s="116"/>
    </row>
    <row r="3050" spans="9:12" x14ac:dyDescent="0.25">
      <c r="I3050" s="116"/>
      <c r="J3050" s="116"/>
      <c r="K3050" s="116"/>
      <c r="L3050" s="116"/>
    </row>
    <row r="3051" spans="9:12" x14ac:dyDescent="0.25">
      <c r="I3051" s="116"/>
      <c r="J3051" s="116"/>
      <c r="K3051" s="116"/>
      <c r="L3051" s="116"/>
    </row>
    <row r="3052" spans="9:12" x14ac:dyDescent="0.25">
      <c r="I3052" s="116"/>
      <c r="J3052" s="116"/>
      <c r="K3052" s="116"/>
      <c r="L3052" s="116"/>
    </row>
    <row r="3053" spans="9:12" x14ac:dyDescent="0.25">
      <c r="I3053" s="116"/>
      <c r="J3053" s="116"/>
      <c r="K3053" s="116"/>
      <c r="L3053" s="116"/>
    </row>
    <row r="3054" spans="9:12" x14ac:dyDescent="0.25">
      <c r="I3054" s="116"/>
      <c r="J3054" s="116"/>
      <c r="K3054" s="116"/>
      <c r="L3054" s="116"/>
    </row>
    <row r="3055" spans="9:12" x14ac:dyDescent="0.25">
      <c r="I3055" s="116"/>
      <c r="J3055" s="116"/>
      <c r="K3055" s="116"/>
      <c r="L3055" s="116"/>
    </row>
    <row r="3056" spans="9:12" x14ac:dyDescent="0.25">
      <c r="I3056" s="116"/>
      <c r="J3056" s="116"/>
      <c r="K3056" s="116"/>
      <c r="L3056" s="116"/>
    </row>
    <row r="3057" spans="9:12" x14ac:dyDescent="0.25">
      <c r="I3057" s="116"/>
      <c r="J3057" s="116"/>
      <c r="K3057" s="116"/>
      <c r="L3057" s="116"/>
    </row>
    <row r="3058" spans="9:12" x14ac:dyDescent="0.25">
      <c r="I3058" s="116"/>
      <c r="J3058" s="116"/>
      <c r="K3058" s="116"/>
      <c r="L3058" s="116"/>
    </row>
    <row r="3059" spans="9:12" x14ac:dyDescent="0.25">
      <c r="I3059" s="116"/>
      <c r="J3059" s="116"/>
      <c r="K3059" s="116"/>
      <c r="L3059" s="116"/>
    </row>
    <row r="3060" spans="9:12" x14ac:dyDescent="0.25">
      <c r="I3060" s="116"/>
      <c r="J3060" s="116"/>
      <c r="K3060" s="116"/>
      <c r="L3060" s="116"/>
    </row>
    <row r="3061" spans="9:12" x14ac:dyDescent="0.25">
      <c r="I3061" s="116"/>
      <c r="J3061" s="116"/>
      <c r="K3061" s="116"/>
      <c r="L3061" s="116"/>
    </row>
    <row r="3062" spans="9:12" x14ac:dyDescent="0.25">
      <c r="I3062" s="116"/>
      <c r="J3062" s="116"/>
      <c r="K3062" s="116"/>
      <c r="L3062" s="116"/>
    </row>
    <row r="3063" spans="9:12" x14ac:dyDescent="0.25">
      <c r="I3063" s="116"/>
      <c r="J3063" s="116"/>
      <c r="K3063" s="116"/>
      <c r="L3063" s="116"/>
    </row>
    <row r="3064" spans="9:12" x14ac:dyDescent="0.25">
      <c r="I3064" s="116"/>
      <c r="J3064" s="116"/>
      <c r="K3064" s="116"/>
      <c r="L3064" s="116"/>
    </row>
    <row r="3065" spans="9:12" x14ac:dyDescent="0.25">
      <c r="I3065" s="116"/>
      <c r="J3065" s="116"/>
      <c r="K3065" s="116"/>
      <c r="L3065" s="116"/>
    </row>
    <row r="3066" spans="9:12" x14ac:dyDescent="0.25">
      <c r="I3066" s="116"/>
      <c r="J3066" s="116"/>
      <c r="K3066" s="116"/>
      <c r="L3066" s="116"/>
    </row>
    <row r="3067" spans="9:12" x14ac:dyDescent="0.25">
      <c r="I3067" s="116"/>
      <c r="J3067" s="116"/>
      <c r="K3067" s="116"/>
      <c r="L3067" s="116"/>
    </row>
    <row r="3068" spans="9:12" x14ac:dyDescent="0.25">
      <c r="I3068" s="116"/>
      <c r="J3068" s="116"/>
      <c r="K3068" s="116"/>
      <c r="L3068" s="116"/>
    </row>
    <row r="3069" spans="9:12" x14ac:dyDescent="0.25">
      <c r="I3069" s="116"/>
      <c r="J3069" s="116"/>
      <c r="K3069" s="116"/>
      <c r="L3069" s="116"/>
    </row>
    <row r="3070" spans="9:12" x14ac:dyDescent="0.25">
      <c r="I3070" s="116"/>
      <c r="J3070" s="116"/>
      <c r="K3070" s="116"/>
      <c r="L3070" s="116"/>
    </row>
    <row r="3071" spans="9:12" x14ac:dyDescent="0.25">
      <c r="I3071" s="116"/>
      <c r="J3071" s="116"/>
      <c r="K3071" s="116"/>
      <c r="L3071" s="116"/>
    </row>
    <row r="3072" spans="9:12" x14ac:dyDescent="0.25">
      <c r="I3072" s="116"/>
      <c r="J3072" s="116"/>
      <c r="K3072" s="116"/>
      <c r="L3072" s="116"/>
    </row>
    <row r="3073" spans="9:12" x14ac:dyDescent="0.25">
      <c r="I3073" s="116"/>
      <c r="J3073" s="116"/>
      <c r="K3073" s="116"/>
      <c r="L3073" s="116"/>
    </row>
    <row r="3074" spans="9:12" x14ac:dyDescent="0.25">
      <c r="I3074" s="116"/>
      <c r="J3074" s="116"/>
      <c r="K3074" s="116"/>
      <c r="L3074" s="116"/>
    </row>
    <row r="3075" spans="9:12" x14ac:dyDescent="0.25">
      <c r="I3075" s="116"/>
      <c r="J3075" s="116"/>
      <c r="K3075" s="116"/>
      <c r="L3075" s="116"/>
    </row>
    <row r="3076" spans="9:12" x14ac:dyDescent="0.25">
      <c r="I3076" s="116"/>
      <c r="J3076" s="116"/>
      <c r="K3076" s="116"/>
      <c r="L3076" s="116"/>
    </row>
    <row r="3077" spans="9:12" x14ac:dyDescent="0.25">
      <c r="I3077" s="116"/>
      <c r="J3077" s="116"/>
      <c r="K3077" s="116"/>
      <c r="L3077" s="116"/>
    </row>
    <row r="3078" spans="9:12" x14ac:dyDescent="0.25">
      <c r="I3078" s="116"/>
      <c r="J3078" s="116"/>
      <c r="K3078" s="116"/>
      <c r="L3078" s="116"/>
    </row>
    <row r="3079" spans="9:12" x14ac:dyDescent="0.25">
      <c r="I3079" s="116"/>
      <c r="J3079" s="116"/>
      <c r="K3079" s="116"/>
      <c r="L3079" s="116"/>
    </row>
    <row r="3080" spans="9:12" x14ac:dyDescent="0.25">
      <c r="I3080" s="116"/>
      <c r="J3080" s="116"/>
      <c r="K3080" s="116"/>
      <c r="L3080" s="116"/>
    </row>
    <row r="3081" spans="9:12" x14ac:dyDescent="0.25">
      <c r="I3081" s="116"/>
      <c r="J3081" s="116"/>
      <c r="K3081" s="116"/>
      <c r="L3081" s="116"/>
    </row>
    <row r="3082" spans="9:12" x14ac:dyDescent="0.25">
      <c r="I3082" s="116"/>
      <c r="J3082" s="116"/>
      <c r="K3082" s="116"/>
      <c r="L3082" s="116"/>
    </row>
    <row r="3083" spans="9:12" x14ac:dyDescent="0.25">
      <c r="I3083" s="116"/>
      <c r="J3083" s="116"/>
      <c r="K3083" s="116"/>
      <c r="L3083" s="116"/>
    </row>
    <row r="3084" spans="9:12" x14ac:dyDescent="0.25">
      <c r="I3084" s="116"/>
      <c r="J3084" s="116"/>
      <c r="K3084" s="116"/>
      <c r="L3084" s="116"/>
    </row>
    <row r="3085" spans="9:12" x14ac:dyDescent="0.25">
      <c r="I3085" s="116"/>
      <c r="J3085" s="116"/>
      <c r="K3085" s="116"/>
      <c r="L3085" s="116"/>
    </row>
    <row r="3086" spans="9:12" x14ac:dyDescent="0.25">
      <c r="I3086" s="116"/>
      <c r="J3086" s="116"/>
      <c r="K3086" s="116"/>
      <c r="L3086" s="116"/>
    </row>
    <row r="3087" spans="9:12" x14ac:dyDescent="0.25">
      <c r="I3087" s="116"/>
      <c r="J3087" s="116"/>
      <c r="K3087" s="116"/>
      <c r="L3087" s="116"/>
    </row>
    <row r="3088" spans="9:12" x14ac:dyDescent="0.25">
      <c r="I3088" s="116"/>
      <c r="J3088" s="116"/>
      <c r="K3088" s="116"/>
      <c r="L3088" s="116"/>
    </row>
    <row r="3089" spans="9:12" x14ac:dyDescent="0.25">
      <c r="I3089" s="116"/>
      <c r="J3089" s="116"/>
      <c r="K3089" s="116"/>
      <c r="L3089" s="116"/>
    </row>
    <row r="3090" spans="9:12" x14ac:dyDescent="0.25">
      <c r="I3090" s="116"/>
      <c r="J3090" s="116"/>
      <c r="K3090" s="116"/>
      <c r="L3090" s="116"/>
    </row>
    <row r="3091" spans="9:12" x14ac:dyDescent="0.25">
      <c r="I3091" s="116"/>
      <c r="J3091" s="116"/>
      <c r="K3091" s="116"/>
      <c r="L3091" s="116"/>
    </row>
    <row r="3092" spans="9:12" x14ac:dyDescent="0.25">
      <c r="I3092" s="116"/>
      <c r="J3092" s="116"/>
      <c r="K3092" s="116"/>
      <c r="L3092" s="116"/>
    </row>
    <row r="3093" spans="9:12" x14ac:dyDescent="0.25">
      <c r="I3093" s="116"/>
      <c r="J3093" s="116"/>
      <c r="K3093" s="116"/>
      <c r="L3093" s="116"/>
    </row>
    <row r="3094" spans="9:12" x14ac:dyDescent="0.25">
      <c r="I3094" s="116"/>
      <c r="J3094" s="116"/>
      <c r="K3094" s="116"/>
      <c r="L3094" s="116"/>
    </row>
    <row r="3095" spans="9:12" x14ac:dyDescent="0.25">
      <c r="I3095" s="116"/>
      <c r="J3095" s="116"/>
      <c r="K3095" s="116"/>
      <c r="L3095" s="116"/>
    </row>
    <row r="3096" spans="9:12" x14ac:dyDescent="0.25">
      <c r="I3096" s="116"/>
      <c r="J3096" s="116"/>
      <c r="K3096" s="116"/>
      <c r="L3096" s="116"/>
    </row>
    <row r="3097" spans="9:12" x14ac:dyDescent="0.25">
      <c r="I3097" s="116"/>
      <c r="J3097" s="116"/>
      <c r="K3097" s="116"/>
      <c r="L3097" s="116"/>
    </row>
    <row r="3098" spans="9:12" x14ac:dyDescent="0.25">
      <c r="I3098" s="116"/>
      <c r="J3098" s="116"/>
      <c r="K3098" s="116"/>
      <c r="L3098" s="116"/>
    </row>
    <row r="3099" spans="9:12" x14ac:dyDescent="0.25">
      <c r="I3099" s="116"/>
      <c r="J3099" s="116"/>
      <c r="K3099" s="116"/>
      <c r="L3099" s="116"/>
    </row>
    <row r="3100" spans="9:12" x14ac:dyDescent="0.25">
      <c r="I3100" s="116"/>
      <c r="J3100" s="116"/>
      <c r="K3100" s="116"/>
      <c r="L3100" s="116"/>
    </row>
    <row r="3101" spans="9:12" x14ac:dyDescent="0.25">
      <c r="I3101" s="116"/>
      <c r="J3101" s="116"/>
      <c r="K3101" s="116"/>
      <c r="L3101" s="116"/>
    </row>
    <row r="3102" spans="9:12" x14ac:dyDescent="0.25">
      <c r="I3102" s="116"/>
      <c r="J3102" s="116"/>
      <c r="K3102" s="116"/>
      <c r="L3102" s="116"/>
    </row>
    <row r="3103" spans="9:12" x14ac:dyDescent="0.25">
      <c r="I3103" s="116"/>
      <c r="J3103" s="116"/>
      <c r="K3103" s="116"/>
      <c r="L3103" s="116"/>
    </row>
    <row r="3104" spans="9:12" x14ac:dyDescent="0.25">
      <c r="I3104" s="116"/>
      <c r="J3104" s="116"/>
      <c r="K3104" s="116"/>
      <c r="L3104" s="116"/>
    </row>
    <row r="3105" spans="9:12" x14ac:dyDescent="0.25">
      <c r="I3105" s="116"/>
      <c r="J3105" s="116"/>
      <c r="K3105" s="116"/>
      <c r="L3105" s="116"/>
    </row>
    <row r="3106" spans="9:12" x14ac:dyDescent="0.25">
      <c r="I3106" s="116"/>
      <c r="J3106" s="116"/>
      <c r="K3106" s="116"/>
      <c r="L3106" s="116"/>
    </row>
    <row r="3107" spans="9:12" x14ac:dyDescent="0.25">
      <c r="I3107" s="116"/>
      <c r="J3107" s="116"/>
      <c r="K3107" s="116"/>
      <c r="L3107" s="116"/>
    </row>
    <row r="3108" spans="9:12" x14ac:dyDescent="0.25">
      <c r="I3108" s="116"/>
      <c r="J3108" s="116"/>
      <c r="K3108" s="116"/>
      <c r="L3108" s="116"/>
    </row>
    <row r="3109" spans="9:12" x14ac:dyDescent="0.25">
      <c r="I3109" s="116"/>
      <c r="J3109" s="116"/>
      <c r="K3109" s="116"/>
      <c r="L3109" s="116"/>
    </row>
    <row r="3110" spans="9:12" x14ac:dyDescent="0.25">
      <c r="I3110" s="116"/>
      <c r="J3110" s="116"/>
      <c r="K3110" s="116"/>
      <c r="L3110" s="116"/>
    </row>
    <row r="3111" spans="9:12" x14ac:dyDescent="0.25">
      <c r="I3111" s="116"/>
      <c r="J3111" s="116"/>
      <c r="K3111" s="116"/>
      <c r="L3111" s="116"/>
    </row>
    <row r="3112" spans="9:12" x14ac:dyDescent="0.25">
      <c r="I3112" s="116"/>
      <c r="J3112" s="116"/>
      <c r="K3112" s="116"/>
      <c r="L3112" s="116"/>
    </row>
    <row r="3113" spans="9:12" x14ac:dyDescent="0.25">
      <c r="I3113" s="116"/>
      <c r="J3113" s="116"/>
      <c r="K3113" s="116"/>
      <c r="L3113" s="116"/>
    </row>
    <row r="3114" spans="9:12" x14ac:dyDescent="0.25">
      <c r="I3114" s="116"/>
      <c r="J3114" s="116"/>
      <c r="K3114" s="116"/>
      <c r="L3114" s="116"/>
    </row>
    <row r="3115" spans="9:12" x14ac:dyDescent="0.25">
      <c r="I3115" s="116"/>
      <c r="J3115" s="116"/>
      <c r="K3115" s="116"/>
      <c r="L3115" s="116"/>
    </row>
    <row r="3116" spans="9:12" x14ac:dyDescent="0.25">
      <c r="I3116" s="116"/>
      <c r="J3116" s="116"/>
      <c r="K3116" s="116"/>
      <c r="L3116" s="116"/>
    </row>
    <row r="3117" spans="9:12" x14ac:dyDescent="0.25">
      <c r="I3117" s="116"/>
      <c r="J3117" s="116"/>
      <c r="K3117" s="116"/>
      <c r="L3117" s="116"/>
    </row>
    <row r="3118" spans="9:12" x14ac:dyDescent="0.25">
      <c r="I3118" s="116"/>
      <c r="J3118" s="116"/>
      <c r="K3118" s="116"/>
      <c r="L3118" s="116"/>
    </row>
    <row r="3119" spans="9:12" x14ac:dyDescent="0.25">
      <c r="I3119" s="116"/>
      <c r="J3119" s="116"/>
      <c r="K3119" s="116"/>
      <c r="L3119" s="116"/>
    </row>
    <row r="3120" spans="9:12" x14ac:dyDescent="0.25">
      <c r="I3120" s="116"/>
      <c r="J3120" s="116"/>
      <c r="K3120" s="116"/>
      <c r="L3120" s="116"/>
    </row>
    <row r="3121" spans="9:12" x14ac:dyDescent="0.25">
      <c r="I3121" s="116"/>
      <c r="J3121" s="116"/>
      <c r="K3121" s="116"/>
      <c r="L3121" s="116"/>
    </row>
    <row r="3122" spans="9:12" x14ac:dyDescent="0.25">
      <c r="I3122" s="116"/>
      <c r="J3122" s="116"/>
      <c r="K3122" s="116"/>
      <c r="L3122" s="116"/>
    </row>
    <row r="3123" spans="9:12" x14ac:dyDescent="0.25">
      <c r="I3123" s="116"/>
      <c r="J3123" s="116"/>
      <c r="K3123" s="116"/>
      <c r="L3123" s="116"/>
    </row>
    <row r="3124" spans="9:12" x14ac:dyDescent="0.25">
      <c r="I3124" s="116"/>
      <c r="J3124" s="116"/>
      <c r="K3124" s="116"/>
      <c r="L3124" s="116"/>
    </row>
    <row r="3125" spans="9:12" x14ac:dyDescent="0.25">
      <c r="I3125" s="116"/>
      <c r="J3125" s="116"/>
      <c r="K3125" s="116"/>
      <c r="L3125" s="116"/>
    </row>
    <row r="3126" spans="9:12" x14ac:dyDescent="0.25">
      <c r="I3126" s="116"/>
      <c r="J3126" s="116"/>
      <c r="K3126" s="116"/>
      <c r="L3126" s="116"/>
    </row>
    <row r="3127" spans="9:12" x14ac:dyDescent="0.25">
      <c r="I3127" s="116"/>
      <c r="J3127" s="116"/>
      <c r="K3127" s="116"/>
      <c r="L3127" s="116"/>
    </row>
    <row r="3128" spans="9:12" x14ac:dyDescent="0.25">
      <c r="I3128" s="116"/>
      <c r="J3128" s="116"/>
      <c r="K3128" s="116"/>
      <c r="L3128" s="116"/>
    </row>
    <row r="3129" spans="9:12" x14ac:dyDescent="0.25">
      <c r="I3129" s="116"/>
      <c r="J3129" s="116"/>
      <c r="K3129" s="116"/>
      <c r="L3129" s="116"/>
    </row>
    <row r="3130" spans="9:12" x14ac:dyDescent="0.25">
      <c r="I3130" s="116"/>
      <c r="J3130" s="116"/>
      <c r="K3130" s="116"/>
      <c r="L3130" s="116"/>
    </row>
    <row r="3131" spans="9:12" x14ac:dyDescent="0.25">
      <c r="I3131" s="116"/>
      <c r="J3131" s="116"/>
      <c r="K3131" s="116"/>
      <c r="L3131" s="116"/>
    </row>
    <row r="3132" spans="9:12" x14ac:dyDescent="0.25">
      <c r="I3132" s="116"/>
      <c r="J3132" s="116"/>
      <c r="K3132" s="116"/>
      <c r="L3132" s="116"/>
    </row>
    <row r="3133" spans="9:12" x14ac:dyDescent="0.25">
      <c r="I3133" s="116"/>
      <c r="J3133" s="116"/>
      <c r="K3133" s="116"/>
      <c r="L3133" s="116"/>
    </row>
    <row r="3134" spans="9:12" x14ac:dyDescent="0.25">
      <c r="I3134" s="116"/>
      <c r="J3134" s="116"/>
      <c r="K3134" s="116"/>
      <c r="L3134" s="116"/>
    </row>
    <row r="3135" spans="9:12" x14ac:dyDescent="0.25">
      <c r="I3135" s="116"/>
      <c r="J3135" s="116"/>
      <c r="K3135" s="116"/>
      <c r="L3135" s="116"/>
    </row>
    <row r="3136" spans="9:12" x14ac:dyDescent="0.25">
      <c r="I3136" s="116"/>
      <c r="J3136" s="116"/>
      <c r="K3136" s="116"/>
      <c r="L3136" s="116"/>
    </row>
    <row r="3137" spans="9:12" x14ac:dyDescent="0.25">
      <c r="I3137" s="116"/>
      <c r="J3137" s="116"/>
      <c r="K3137" s="116"/>
      <c r="L3137" s="116"/>
    </row>
    <row r="3138" spans="9:12" x14ac:dyDescent="0.25">
      <c r="I3138" s="116"/>
      <c r="J3138" s="116"/>
      <c r="K3138" s="116"/>
      <c r="L3138" s="116"/>
    </row>
    <row r="3139" spans="9:12" x14ac:dyDescent="0.25">
      <c r="I3139" s="116"/>
      <c r="J3139" s="116"/>
      <c r="K3139" s="116"/>
      <c r="L3139" s="116"/>
    </row>
    <row r="3140" spans="9:12" x14ac:dyDescent="0.25">
      <c r="I3140" s="116"/>
      <c r="J3140" s="116"/>
      <c r="K3140" s="116"/>
      <c r="L3140" s="116"/>
    </row>
    <row r="3141" spans="9:12" x14ac:dyDescent="0.25">
      <c r="I3141" s="116"/>
      <c r="J3141" s="116"/>
      <c r="K3141" s="116"/>
      <c r="L3141" s="116"/>
    </row>
    <row r="3142" spans="9:12" x14ac:dyDescent="0.25">
      <c r="I3142" s="116"/>
      <c r="J3142" s="116"/>
      <c r="K3142" s="116"/>
      <c r="L3142" s="116"/>
    </row>
    <row r="3143" spans="9:12" x14ac:dyDescent="0.25">
      <c r="I3143" s="116"/>
      <c r="J3143" s="116"/>
      <c r="K3143" s="116"/>
      <c r="L3143" s="116"/>
    </row>
    <row r="3144" spans="9:12" x14ac:dyDescent="0.25">
      <c r="I3144" s="116"/>
      <c r="J3144" s="116"/>
      <c r="K3144" s="116"/>
      <c r="L3144" s="116"/>
    </row>
    <row r="3145" spans="9:12" x14ac:dyDescent="0.25">
      <c r="I3145" s="116"/>
      <c r="J3145" s="116"/>
      <c r="K3145" s="116"/>
      <c r="L3145" s="116"/>
    </row>
    <row r="3146" spans="9:12" x14ac:dyDescent="0.25">
      <c r="I3146" s="116"/>
      <c r="J3146" s="116"/>
      <c r="K3146" s="116"/>
      <c r="L3146" s="116"/>
    </row>
    <row r="3147" spans="9:12" x14ac:dyDescent="0.25">
      <c r="I3147" s="116"/>
      <c r="J3147" s="116"/>
      <c r="K3147" s="116"/>
      <c r="L3147" s="116"/>
    </row>
    <row r="3148" spans="9:12" x14ac:dyDescent="0.25">
      <c r="I3148" s="116"/>
      <c r="J3148" s="116"/>
      <c r="K3148" s="116"/>
      <c r="L3148" s="116"/>
    </row>
    <row r="3149" spans="9:12" x14ac:dyDescent="0.25">
      <c r="I3149" s="116"/>
      <c r="J3149" s="116"/>
      <c r="K3149" s="116"/>
      <c r="L3149" s="116"/>
    </row>
    <row r="3150" spans="9:12" x14ac:dyDescent="0.25">
      <c r="I3150" s="116"/>
      <c r="J3150" s="116"/>
      <c r="K3150" s="116"/>
      <c r="L3150" s="116"/>
    </row>
    <row r="3151" spans="9:12" x14ac:dyDescent="0.25">
      <c r="I3151" s="116"/>
      <c r="J3151" s="116"/>
      <c r="K3151" s="116"/>
      <c r="L3151" s="116"/>
    </row>
    <row r="3152" spans="9:12" x14ac:dyDescent="0.25">
      <c r="I3152" s="116"/>
      <c r="J3152" s="116"/>
      <c r="K3152" s="116"/>
      <c r="L3152" s="116"/>
    </row>
    <row r="3153" spans="9:12" x14ac:dyDescent="0.25">
      <c r="I3153" s="116"/>
      <c r="J3153" s="116"/>
      <c r="K3153" s="116"/>
      <c r="L3153" s="116"/>
    </row>
    <row r="3154" spans="9:12" x14ac:dyDescent="0.25">
      <c r="I3154" s="116"/>
      <c r="J3154" s="116"/>
      <c r="K3154" s="116"/>
      <c r="L3154" s="116"/>
    </row>
    <row r="3155" spans="9:12" x14ac:dyDescent="0.25">
      <c r="I3155" s="116"/>
      <c r="J3155" s="116"/>
      <c r="K3155" s="116"/>
      <c r="L3155" s="116"/>
    </row>
    <row r="3156" spans="9:12" x14ac:dyDescent="0.25">
      <c r="I3156" s="116"/>
      <c r="J3156" s="116"/>
      <c r="K3156" s="116"/>
      <c r="L3156" s="116"/>
    </row>
    <row r="3157" spans="9:12" x14ac:dyDescent="0.25">
      <c r="I3157" s="116"/>
      <c r="J3157" s="116"/>
      <c r="K3157" s="116"/>
      <c r="L3157" s="116"/>
    </row>
    <row r="3158" spans="9:12" x14ac:dyDescent="0.25">
      <c r="I3158" s="116"/>
      <c r="J3158" s="116"/>
      <c r="K3158" s="116"/>
      <c r="L3158" s="116"/>
    </row>
    <row r="3159" spans="9:12" x14ac:dyDescent="0.25">
      <c r="I3159" s="116"/>
      <c r="J3159" s="116"/>
      <c r="K3159" s="116"/>
      <c r="L3159" s="116"/>
    </row>
    <row r="3160" spans="9:12" x14ac:dyDescent="0.25">
      <c r="I3160" s="116"/>
      <c r="J3160" s="116"/>
      <c r="K3160" s="116"/>
      <c r="L3160" s="116"/>
    </row>
    <row r="3161" spans="9:12" x14ac:dyDescent="0.25">
      <c r="I3161" s="116"/>
      <c r="J3161" s="116"/>
      <c r="K3161" s="116"/>
      <c r="L3161" s="116"/>
    </row>
    <row r="3162" spans="9:12" x14ac:dyDescent="0.25">
      <c r="I3162" s="116"/>
      <c r="J3162" s="116"/>
      <c r="K3162" s="116"/>
      <c r="L3162" s="116"/>
    </row>
    <row r="3163" spans="9:12" x14ac:dyDescent="0.25">
      <c r="I3163" s="116"/>
      <c r="J3163" s="116"/>
      <c r="K3163" s="116"/>
      <c r="L3163" s="116"/>
    </row>
    <row r="3164" spans="9:12" x14ac:dyDescent="0.25">
      <c r="I3164" s="116"/>
      <c r="J3164" s="116"/>
      <c r="K3164" s="116"/>
      <c r="L3164" s="116"/>
    </row>
    <row r="3165" spans="9:12" x14ac:dyDescent="0.25">
      <c r="I3165" s="116"/>
      <c r="J3165" s="116"/>
      <c r="K3165" s="116"/>
      <c r="L3165" s="116"/>
    </row>
    <row r="3166" spans="9:12" x14ac:dyDescent="0.25">
      <c r="I3166" s="116"/>
      <c r="J3166" s="116"/>
      <c r="K3166" s="116"/>
      <c r="L3166" s="116"/>
    </row>
    <row r="3167" spans="9:12" x14ac:dyDescent="0.25">
      <c r="I3167" s="116"/>
      <c r="J3167" s="116"/>
      <c r="K3167" s="116"/>
      <c r="L3167" s="116"/>
    </row>
    <row r="3168" spans="9:12" x14ac:dyDescent="0.25">
      <c r="I3168" s="116"/>
      <c r="J3168" s="116"/>
      <c r="K3168" s="116"/>
      <c r="L3168" s="116"/>
    </row>
    <row r="3169" spans="9:12" x14ac:dyDescent="0.25">
      <c r="I3169" s="116"/>
      <c r="J3169" s="116"/>
      <c r="K3169" s="116"/>
      <c r="L3169" s="116"/>
    </row>
    <row r="3170" spans="9:12" x14ac:dyDescent="0.25">
      <c r="I3170" s="116"/>
      <c r="J3170" s="116"/>
      <c r="K3170" s="116"/>
      <c r="L3170" s="116"/>
    </row>
    <row r="3171" spans="9:12" x14ac:dyDescent="0.25">
      <c r="I3171" s="116"/>
      <c r="J3171" s="116"/>
      <c r="K3171" s="116"/>
      <c r="L3171" s="116"/>
    </row>
    <row r="3172" spans="9:12" x14ac:dyDescent="0.25">
      <c r="I3172" s="116"/>
      <c r="J3172" s="116"/>
      <c r="K3172" s="116"/>
      <c r="L3172" s="116"/>
    </row>
    <row r="3173" spans="9:12" x14ac:dyDescent="0.25">
      <c r="I3173" s="116"/>
      <c r="J3173" s="116"/>
      <c r="K3173" s="116"/>
      <c r="L3173" s="116"/>
    </row>
    <row r="3174" spans="9:12" x14ac:dyDescent="0.25">
      <c r="I3174" s="116"/>
      <c r="J3174" s="116"/>
      <c r="K3174" s="116"/>
      <c r="L3174" s="116"/>
    </row>
    <row r="3175" spans="9:12" x14ac:dyDescent="0.25">
      <c r="I3175" s="116"/>
      <c r="J3175" s="116"/>
      <c r="K3175" s="116"/>
      <c r="L3175" s="116"/>
    </row>
    <row r="3176" spans="9:12" x14ac:dyDescent="0.25">
      <c r="I3176" s="116"/>
      <c r="J3176" s="116"/>
      <c r="K3176" s="116"/>
      <c r="L3176" s="116"/>
    </row>
    <row r="3177" spans="9:12" x14ac:dyDescent="0.25">
      <c r="I3177" s="116"/>
      <c r="J3177" s="116"/>
      <c r="K3177" s="116"/>
      <c r="L3177" s="116"/>
    </row>
    <row r="3178" spans="9:12" x14ac:dyDescent="0.25">
      <c r="I3178" s="116"/>
      <c r="J3178" s="116"/>
      <c r="K3178" s="116"/>
      <c r="L3178" s="116"/>
    </row>
    <row r="3179" spans="9:12" x14ac:dyDescent="0.25">
      <c r="I3179" s="116"/>
      <c r="J3179" s="116"/>
      <c r="K3179" s="116"/>
      <c r="L3179" s="116"/>
    </row>
    <row r="3180" spans="9:12" x14ac:dyDescent="0.25">
      <c r="I3180" s="116"/>
      <c r="J3180" s="116"/>
      <c r="K3180" s="116"/>
      <c r="L3180" s="116"/>
    </row>
    <row r="3181" spans="9:12" x14ac:dyDescent="0.25">
      <c r="I3181" s="116"/>
      <c r="J3181" s="116"/>
      <c r="K3181" s="116"/>
      <c r="L3181" s="116"/>
    </row>
    <row r="3182" spans="9:12" x14ac:dyDescent="0.25">
      <c r="I3182" s="116"/>
      <c r="J3182" s="116"/>
      <c r="K3182" s="116"/>
      <c r="L3182" s="116"/>
    </row>
    <row r="3183" spans="9:12" x14ac:dyDescent="0.25">
      <c r="I3183" s="116"/>
      <c r="J3183" s="116"/>
      <c r="K3183" s="116"/>
      <c r="L3183" s="116"/>
    </row>
    <row r="3184" spans="9:12" x14ac:dyDescent="0.25">
      <c r="I3184" s="116"/>
      <c r="J3184" s="116"/>
      <c r="K3184" s="116"/>
      <c r="L3184" s="116"/>
    </row>
    <row r="3185" spans="9:12" x14ac:dyDescent="0.25">
      <c r="I3185" s="116"/>
      <c r="J3185" s="116"/>
      <c r="K3185" s="116"/>
      <c r="L3185" s="116"/>
    </row>
    <row r="3186" spans="9:12" x14ac:dyDescent="0.25">
      <c r="I3186" s="116"/>
      <c r="J3186" s="116"/>
      <c r="K3186" s="116"/>
      <c r="L3186" s="116"/>
    </row>
    <row r="3187" spans="9:12" x14ac:dyDescent="0.25">
      <c r="I3187" s="116"/>
      <c r="J3187" s="116"/>
      <c r="K3187" s="116"/>
      <c r="L3187" s="116"/>
    </row>
    <row r="3188" spans="9:12" x14ac:dyDescent="0.25">
      <c r="I3188" s="116"/>
      <c r="J3188" s="116"/>
      <c r="K3188" s="116"/>
      <c r="L3188" s="116"/>
    </row>
    <row r="3189" spans="9:12" x14ac:dyDescent="0.25">
      <c r="I3189" s="116"/>
      <c r="J3189" s="116"/>
      <c r="K3189" s="116"/>
      <c r="L3189" s="116"/>
    </row>
    <row r="3190" spans="9:12" x14ac:dyDescent="0.25">
      <c r="I3190" s="116"/>
      <c r="J3190" s="116"/>
      <c r="K3190" s="116"/>
      <c r="L3190" s="116"/>
    </row>
    <row r="3191" spans="9:12" x14ac:dyDescent="0.25">
      <c r="I3191" s="116"/>
      <c r="J3191" s="116"/>
      <c r="K3191" s="116"/>
      <c r="L3191" s="116"/>
    </row>
    <row r="3192" spans="9:12" x14ac:dyDescent="0.25">
      <c r="I3192" s="116"/>
      <c r="J3192" s="116"/>
      <c r="K3192" s="116"/>
      <c r="L3192" s="116"/>
    </row>
    <row r="3193" spans="9:12" x14ac:dyDescent="0.25">
      <c r="I3193" s="116"/>
      <c r="J3193" s="116"/>
      <c r="K3193" s="116"/>
      <c r="L3193" s="116"/>
    </row>
    <row r="3194" spans="9:12" x14ac:dyDescent="0.25">
      <c r="I3194" s="116"/>
      <c r="J3194" s="116"/>
      <c r="K3194" s="116"/>
      <c r="L3194" s="116"/>
    </row>
    <row r="3195" spans="9:12" x14ac:dyDescent="0.25">
      <c r="I3195" s="116"/>
      <c r="J3195" s="116"/>
      <c r="K3195" s="116"/>
      <c r="L3195" s="116"/>
    </row>
    <row r="3196" spans="9:12" x14ac:dyDescent="0.25">
      <c r="I3196" s="116"/>
      <c r="J3196" s="116"/>
      <c r="K3196" s="116"/>
      <c r="L3196" s="116"/>
    </row>
    <row r="3197" spans="9:12" x14ac:dyDescent="0.25">
      <c r="I3197" s="116"/>
      <c r="J3197" s="116"/>
      <c r="K3197" s="116"/>
      <c r="L3197" s="116"/>
    </row>
    <row r="3198" spans="9:12" x14ac:dyDescent="0.25">
      <c r="I3198" s="116"/>
      <c r="J3198" s="116"/>
      <c r="K3198" s="116"/>
      <c r="L3198" s="116"/>
    </row>
    <row r="3199" spans="9:12" x14ac:dyDescent="0.25">
      <c r="I3199" s="116"/>
      <c r="J3199" s="116"/>
      <c r="K3199" s="116"/>
      <c r="L3199" s="116"/>
    </row>
    <row r="3200" spans="9:12" x14ac:dyDescent="0.25">
      <c r="I3200" s="116"/>
      <c r="J3200" s="116"/>
      <c r="K3200" s="116"/>
      <c r="L3200" s="116"/>
    </row>
    <row r="3201" spans="9:12" x14ac:dyDescent="0.25">
      <c r="I3201" s="116"/>
      <c r="J3201" s="116"/>
      <c r="K3201" s="116"/>
      <c r="L3201" s="116"/>
    </row>
    <row r="3202" spans="9:12" x14ac:dyDescent="0.25">
      <c r="I3202" s="116"/>
      <c r="J3202" s="116"/>
      <c r="K3202" s="116"/>
      <c r="L3202" s="116"/>
    </row>
    <row r="3203" spans="9:12" x14ac:dyDescent="0.25">
      <c r="I3203" s="116"/>
      <c r="J3203" s="116"/>
      <c r="K3203" s="116"/>
      <c r="L3203" s="116"/>
    </row>
    <row r="3204" spans="9:12" x14ac:dyDescent="0.25">
      <c r="I3204" s="116"/>
      <c r="J3204" s="116"/>
      <c r="K3204" s="116"/>
      <c r="L3204" s="116"/>
    </row>
    <row r="3205" spans="9:12" x14ac:dyDescent="0.25">
      <c r="I3205" s="116"/>
      <c r="J3205" s="116"/>
      <c r="K3205" s="116"/>
      <c r="L3205" s="116"/>
    </row>
    <row r="3206" spans="9:12" x14ac:dyDescent="0.25">
      <c r="I3206" s="116"/>
      <c r="J3206" s="116"/>
      <c r="K3206" s="116"/>
      <c r="L3206" s="116"/>
    </row>
    <row r="3207" spans="9:12" x14ac:dyDescent="0.25">
      <c r="I3207" s="116"/>
      <c r="J3207" s="116"/>
      <c r="K3207" s="116"/>
      <c r="L3207" s="116"/>
    </row>
    <row r="3208" spans="9:12" x14ac:dyDescent="0.25">
      <c r="I3208" s="116"/>
      <c r="J3208" s="116"/>
      <c r="K3208" s="116"/>
      <c r="L3208" s="116"/>
    </row>
    <row r="3209" spans="9:12" x14ac:dyDescent="0.25">
      <c r="I3209" s="116"/>
      <c r="J3209" s="116"/>
      <c r="K3209" s="116"/>
      <c r="L3209" s="116"/>
    </row>
    <row r="3210" spans="9:12" x14ac:dyDescent="0.25">
      <c r="I3210" s="116"/>
      <c r="J3210" s="116"/>
      <c r="K3210" s="116"/>
      <c r="L3210" s="116"/>
    </row>
    <row r="3211" spans="9:12" x14ac:dyDescent="0.25">
      <c r="I3211" s="116"/>
      <c r="J3211" s="116"/>
      <c r="K3211" s="116"/>
      <c r="L3211" s="116"/>
    </row>
    <row r="3212" spans="9:12" x14ac:dyDescent="0.25">
      <c r="I3212" s="116"/>
      <c r="J3212" s="116"/>
      <c r="K3212" s="116"/>
      <c r="L3212" s="116"/>
    </row>
    <row r="3213" spans="9:12" x14ac:dyDescent="0.25">
      <c r="I3213" s="116"/>
      <c r="J3213" s="116"/>
      <c r="K3213" s="116"/>
      <c r="L3213" s="116"/>
    </row>
    <row r="3214" spans="9:12" x14ac:dyDescent="0.25">
      <c r="I3214" s="116"/>
      <c r="J3214" s="116"/>
      <c r="K3214" s="116"/>
      <c r="L3214" s="116"/>
    </row>
    <row r="3215" spans="9:12" x14ac:dyDescent="0.25">
      <c r="I3215" s="116"/>
      <c r="J3215" s="116"/>
      <c r="K3215" s="116"/>
      <c r="L3215" s="116"/>
    </row>
    <row r="3216" spans="9:12" x14ac:dyDescent="0.25">
      <c r="I3216" s="116"/>
      <c r="J3216" s="116"/>
      <c r="K3216" s="116"/>
      <c r="L3216" s="116"/>
    </row>
    <row r="3217" spans="9:12" x14ac:dyDescent="0.25">
      <c r="I3217" s="116"/>
      <c r="J3217" s="116"/>
      <c r="K3217" s="116"/>
      <c r="L3217" s="116"/>
    </row>
    <row r="3218" spans="9:12" x14ac:dyDescent="0.25">
      <c r="I3218" s="116"/>
      <c r="J3218" s="116"/>
      <c r="K3218" s="116"/>
      <c r="L3218" s="116"/>
    </row>
    <row r="3219" spans="9:12" x14ac:dyDescent="0.25">
      <c r="I3219" s="116"/>
      <c r="J3219" s="116"/>
      <c r="K3219" s="116"/>
      <c r="L3219" s="116"/>
    </row>
    <row r="3220" spans="9:12" x14ac:dyDescent="0.25">
      <c r="I3220" s="116"/>
      <c r="J3220" s="116"/>
      <c r="K3220" s="116"/>
      <c r="L3220" s="116"/>
    </row>
    <row r="3221" spans="9:12" x14ac:dyDescent="0.25">
      <c r="I3221" s="116"/>
      <c r="J3221" s="116"/>
      <c r="K3221" s="116"/>
      <c r="L3221" s="116"/>
    </row>
    <row r="3222" spans="9:12" x14ac:dyDescent="0.25">
      <c r="I3222" s="116"/>
      <c r="J3222" s="116"/>
      <c r="K3222" s="116"/>
      <c r="L3222" s="116"/>
    </row>
    <row r="3223" spans="9:12" x14ac:dyDescent="0.25">
      <c r="I3223" s="116"/>
      <c r="J3223" s="116"/>
      <c r="K3223" s="116"/>
      <c r="L3223" s="116"/>
    </row>
    <row r="3224" spans="9:12" x14ac:dyDescent="0.25">
      <c r="I3224" s="116"/>
      <c r="J3224" s="116"/>
      <c r="K3224" s="116"/>
      <c r="L3224" s="116"/>
    </row>
    <row r="3225" spans="9:12" x14ac:dyDescent="0.25">
      <c r="I3225" s="116"/>
      <c r="J3225" s="116"/>
      <c r="K3225" s="116"/>
      <c r="L3225" s="116"/>
    </row>
    <row r="3226" spans="9:12" x14ac:dyDescent="0.25">
      <c r="I3226" s="116"/>
      <c r="J3226" s="116"/>
      <c r="K3226" s="116"/>
      <c r="L3226" s="116"/>
    </row>
    <row r="3227" spans="9:12" x14ac:dyDescent="0.25">
      <c r="I3227" s="116"/>
      <c r="J3227" s="116"/>
      <c r="K3227" s="116"/>
      <c r="L3227" s="116"/>
    </row>
    <row r="3228" spans="9:12" x14ac:dyDescent="0.25">
      <c r="I3228" s="116"/>
      <c r="J3228" s="116"/>
      <c r="K3228" s="116"/>
      <c r="L3228" s="116"/>
    </row>
    <row r="3229" spans="9:12" x14ac:dyDescent="0.25">
      <c r="I3229" s="116"/>
      <c r="J3229" s="116"/>
      <c r="K3229" s="116"/>
      <c r="L3229" s="116"/>
    </row>
    <row r="3230" spans="9:12" x14ac:dyDescent="0.25">
      <c r="I3230" s="116"/>
      <c r="J3230" s="116"/>
      <c r="K3230" s="116"/>
      <c r="L3230" s="116"/>
    </row>
    <row r="3231" spans="9:12" x14ac:dyDescent="0.25">
      <c r="I3231" s="116"/>
      <c r="J3231" s="116"/>
      <c r="K3231" s="116"/>
      <c r="L3231" s="116"/>
    </row>
    <row r="3232" spans="9:12" x14ac:dyDescent="0.25">
      <c r="I3232" s="116"/>
      <c r="J3232" s="116"/>
      <c r="K3232" s="116"/>
      <c r="L3232" s="116"/>
    </row>
    <row r="3233" spans="9:12" x14ac:dyDescent="0.25">
      <c r="I3233" s="116"/>
      <c r="J3233" s="116"/>
      <c r="K3233" s="116"/>
      <c r="L3233" s="116"/>
    </row>
    <row r="3234" spans="9:12" x14ac:dyDescent="0.25">
      <c r="I3234" s="116"/>
      <c r="J3234" s="116"/>
      <c r="K3234" s="116"/>
      <c r="L3234" s="116"/>
    </row>
    <row r="3235" spans="9:12" x14ac:dyDescent="0.25">
      <c r="I3235" s="116"/>
      <c r="J3235" s="116"/>
      <c r="K3235" s="116"/>
      <c r="L3235" s="116"/>
    </row>
    <row r="3236" spans="9:12" x14ac:dyDescent="0.25">
      <c r="I3236" s="116"/>
      <c r="J3236" s="116"/>
      <c r="K3236" s="116"/>
      <c r="L3236" s="116"/>
    </row>
    <row r="3237" spans="9:12" x14ac:dyDescent="0.25">
      <c r="I3237" s="116"/>
      <c r="J3237" s="116"/>
      <c r="K3237" s="116"/>
      <c r="L3237" s="116"/>
    </row>
    <row r="3238" spans="9:12" x14ac:dyDescent="0.25">
      <c r="I3238" s="116"/>
      <c r="J3238" s="116"/>
      <c r="K3238" s="116"/>
      <c r="L3238" s="116"/>
    </row>
    <row r="3239" spans="9:12" x14ac:dyDescent="0.25">
      <c r="I3239" s="116"/>
      <c r="J3239" s="116"/>
      <c r="K3239" s="116"/>
      <c r="L3239" s="116"/>
    </row>
    <row r="3240" spans="9:12" x14ac:dyDescent="0.25">
      <c r="I3240" s="116"/>
      <c r="J3240" s="116"/>
      <c r="K3240" s="116"/>
      <c r="L3240" s="116"/>
    </row>
    <row r="3241" spans="9:12" x14ac:dyDescent="0.25">
      <c r="I3241" s="116"/>
      <c r="J3241" s="116"/>
      <c r="K3241" s="116"/>
      <c r="L3241" s="116"/>
    </row>
    <row r="3242" spans="9:12" x14ac:dyDescent="0.25">
      <c r="I3242" s="116"/>
      <c r="J3242" s="116"/>
      <c r="K3242" s="116"/>
      <c r="L3242" s="116"/>
    </row>
    <row r="3243" spans="9:12" x14ac:dyDescent="0.25">
      <c r="I3243" s="116"/>
      <c r="J3243" s="116"/>
      <c r="K3243" s="116"/>
      <c r="L3243" s="116"/>
    </row>
    <row r="3244" spans="9:12" x14ac:dyDescent="0.25">
      <c r="I3244" s="116"/>
      <c r="J3244" s="116"/>
      <c r="K3244" s="116"/>
      <c r="L3244" s="116"/>
    </row>
    <row r="3245" spans="9:12" x14ac:dyDescent="0.25">
      <c r="I3245" s="116"/>
      <c r="J3245" s="116"/>
      <c r="K3245" s="116"/>
      <c r="L3245" s="116"/>
    </row>
    <row r="3246" spans="9:12" x14ac:dyDescent="0.25">
      <c r="I3246" s="116"/>
      <c r="J3246" s="116"/>
      <c r="K3246" s="116"/>
      <c r="L3246" s="116"/>
    </row>
    <row r="3247" spans="9:12" x14ac:dyDescent="0.25">
      <c r="I3247" s="116"/>
      <c r="J3247" s="116"/>
      <c r="K3247" s="116"/>
      <c r="L3247" s="116"/>
    </row>
    <row r="3248" spans="9:12" x14ac:dyDescent="0.25">
      <c r="I3248" s="116"/>
      <c r="J3248" s="116"/>
      <c r="K3248" s="116"/>
      <c r="L3248" s="116"/>
    </row>
    <row r="3249" spans="9:12" x14ac:dyDescent="0.25">
      <c r="I3249" s="116"/>
      <c r="J3249" s="116"/>
      <c r="K3249" s="116"/>
      <c r="L3249" s="116"/>
    </row>
    <row r="3250" spans="9:12" x14ac:dyDescent="0.25">
      <c r="I3250" s="116"/>
      <c r="J3250" s="116"/>
      <c r="K3250" s="116"/>
      <c r="L3250" s="116"/>
    </row>
    <row r="3251" spans="9:12" x14ac:dyDescent="0.25">
      <c r="I3251" s="116"/>
      <c r="J3251" s="116"/>
      <c r="K3251" s="116"/>
      <c r="L3251" s="116"/>
    </row>
    <row r="3252" spans="9:12" x14ac:dyDescent="0.25">
      <c r="I3252" s="116"/>
      <c r="J3252" s="116"/>
      <c r="K3252" s="116"/>
      <c r="L3252" s="116"/>
    </row>
    <row r="3253" spans="9:12" x14ac:dyDescent="0.25">
      <c r="I3253" s="116"/>
      <c r="J3253" s="116"/>
      <c r="K3253" s="116"/>
      <c r="L3253" s="116"/>
    </row>
    <row r="3254" spans="9:12" x14ac:dyDescent="0.25">
      <c r="I3254" s="116"/>
      <c r="J3254" s="116"/>
      <c r="K3254" s="116"/>
      <c r="L3254" s="116"/>
    </row>
    <row r="3255" spans="9:12" x14ac:dyDescent="0.25">
      <c r="I3255" s="116"/>
      <c r="J3255" s="116"/>
      <c r="K3255" s="116"/>
      <c r="L3255" s="116"/>
    </row>
    <row r="3256" spans="9:12" x14ac:dyDescent="0.25">
      <c r="I3256" s="116"/>
      <c r="J3256" s="116"/>
      <c r="K3256" s="116"/>
      <c r="L3256" s="116"/>
    </row>
    <row r="3257" spans="9:12" x14ac:dyDescent="0.25">
      <c r="I3257" s="116"/>
      <c r="J3257" s="116"/>
      <c r="K3257" s="116"/>
      <c r="L3257" s="116"/>
    </row>
    <row r="3258" spans="9:12" x14ac:dyDescent="0.25">
      <c r="I3258" s="116"/>
      <c r="J3258" s="116"/>
      <c r="K3258" s="116"/>
      <c r="L3258" s="116"/>
    </row>
    <row r="3259" spans="9:12" x14ac:dyDescent="0.25">
      <c r="I3259" s="116"/>
      <c r="J3259" s="116"/>
      <c r="K3259" s="116"/>
      <c r="L3259" s="116"/>
    </row>
    <row r="3260" spans="9:12" x14ac:dyDescent="0.25">
      <c r="I3260" s="116"/>
      <c r="J3260" s="116"/>
      <c r="K3260" s="116"/>
      <c r="L3260" s="116"/>
    </row>
    <row r="3261" spans="9:12" x14ac:dyDescent="0.25">
      <c r="I3261" s="116"/>
      <c r="J3261" s="116"/>
      <c r="K3261" s="116"/>
      <c r="L3261" s="116"/>
    </row>
    <row r="3262" spans="9:12" x14ac:dyDescent="0.25">
      <c r="I3262" s="116"/>
      <c r="J3262" s="116"/>
      <c r="K3262" s="116"/>
      <c r="L3262" s="116"/>
    </row>
    <row r="3263" spans="9:12" x14ac:dyDescent="0.25">
      <c r="I3263" s="116"/>
      <c r="J3263" s="116"/>
      <c r="K3263" s="116"/>
      <c r="L3263" s="116"/>
    </row>
    <row r="3264" spans="9:12" x14ac:dyDescent="0.25">
      <c r="I3264" s="116"/>
      <c r="J3264" s="116"/>
      <c r="K3264" s="116"/>
      <c r="L3264" s="116"/>
    </row>
    <row r="3265" spans="9:12" x14ac:dyDescent="0.25">
      <c r="I3265" s="116"/>
      <c r="J3265" s="116"/>
      <c r="K3265" s="116"/>
      <c r="L3265" s="116"/>
    </row>
    <row r="3266" spans="9:12" x14ac:dyDescent="0.25">
      <c r="I3266" s="116"/>
      <c r="J3266" s="116"/>
      <c r="K3266" s="116"/>
      <c r="L3266" s="116"/>
    </row>
    <row r="3267" spans="9:12" x14ac:dyDescent="0.25">
      <c r="I3267" s="116"/>
      <c r="J3267" s="116"/>
      <c r="K3267" s="116"/>
      <c r="L3267" s="116"/>
    </row>
    <row r="3268" spans="9:12" x14ac:dyDescent="0.25">
      <c r="I3268" s="116"/>
      <c r="J3268" s="116"/>
      <c r="K3268" s="116"/>
      <c r="L3268" s="116"/>
    </row>
    <row r="3269" spans="9:12" x14ac:dyDescent="0.25">
      <c r="I3269" s="116"/>
      <c r="J3269" s="116"/>
      <c r="K3269" s="116"/>
      <c r="L3269" s="116"/>
    </row>
    <row r="3270" spans="9:12" x14ac:dyDescent="0.25">
      <c r="I3270" s="116"/>
      <c r="J3270" s="116"/>
      <c r="K3270" s="116"/>
      <c r="L3270" s="116"/>
    </row>
    <row r="3271" spans="9:12" x14ac:dyDescent="0.25">
      <c r="I3271" s="116"/>
      <c r="J3271" s="116"/>
      <c r="K3271" s="116"/>
      <c r="L3271" s="116"/>
    </row>
    <row r="3272" spans="9:12" x14ac:dyDescent="0.25">
      <c r="I3272" s="116"/>
      <c r="J3272" s="116"/>
      <c r="K3272" s="116"/>
      <c r="L3272" s="116"/>
    </row>
    <row r="3273" spans="9:12" x14ac:dyDescent="0.25">
      <c r="I3273" s="116"/>
      <c r="J3273" s="116"/>
      <c r="K3273" s="116"/>
      <c r="L3273" s="116"/>
    </row>
    <row r="3274" spans="9:12" x14ac:dyDescent="0.25">
      <c r="I3274" s="116"/>
      <c r="J3274" s="116"/>
      <c r="K3274" s="116"/>
      <c r="L3274" s="116"/>
    </row>
    <row r="3275" spans="9:12" x14ac:dyDescent="0.25">
      <c r="I3275" s="116"/>
      <c r="J3275" s="116"/>
      <c r="K3275" s="116"/>
      <c r="L3275" s="116"/>
    </row>
    <row r="3276" spans="9:12" x14ac:dyDescent="0.25">
      <c r="I3276" s="116"/>
      <c r="J3276" s="116"/>
      <c r="K3276" s="116"/>
      <c r="L3276" s="116"/>
    </row>
    <row r="3277" spans="9:12" x14ac:dyDescent="0.25">
      <c r="I3277" s="116"/>
      <c r="J3277" s="116"/>
      <c r="K3277" s="116"/>
      <c r="L3277" s="116"/>
    </row>
    <row r="3278" spans="9:12" x14ac:dyDescent="0.25">
      <c r="I3278" s="116"/>
      <c r="J3278" s="116"/>
      <c r="K3278" s="116"/>
      <c r="L3278" s="116"/>
    </row>
    <row r="3279" spans="9:12" x14ac:dyDescent="0.25">
      <c r="I3279" s="116"/>
      <c r="J3279" s="116"/>
      <c r="K3279" s="116"/>
      <c r="L3279" s="116"/>
    </row>
    <row r="3280" spans="9:12" x14ac:dyDescent="0.25">
      <c r="I3280" s="116"/>
      <c r="J3280" s="116"/>
      <c r="K3280" s="116"/>
      <c r="L3280" s="116"/>
    </row>
    <row r="3281" spans="9:12" x14ac:dyDescent="0.25">
      <c r="I3281" s="116"/>
      <c r="J3281" s="116"/>
      <c r="K3281" s="116"/>
      <c r="L3281" s="116"/>
    </row>
    <row r="3282" spans="9:12" x14ac:dyDescent="0.25">
      <c r="I3282" s="116"/>
      <c r="J3282" s="116"/>
      <c r="K3282" s="116"/>
      <c r="L3282" s="116"/>
    </row>
    <row r="3283" spans="9:12" x14ac:dyDescent="0.25">
      <c r="I3283" s="116"/>
      <c r="J3283" s="116"/>
      <c r="K3283" s="116"/>
      <c r="L3283" s="116"/>
    </row>
    <row r="3284" spans="9:12" x14ac:dyDescent="0.25">
      <c r="I3284" s="116"/>
      <c r="J3284" s="116"/>
      <c r="K3284" s="116"/>
      <c r="L3284" s="116"/>
    </row>
    <row r="3285" spans="9:12" x14ac:dyDescent="0.25">
      <c r="I3285" s="116"/>
      <c r="J3285" s="116"/>
      <c r="K3285" s="116"/>
      <c r="L3285" s="116"/>
    </row>
    <row r="3286" spans="9:12" x14ac:dyDescent="0.25">
      <c r="I3286" s="116"/>
      <c r="J3286" s="116"/>
      <c r="K3286" s="116"/>
      <c r="L3286" s="116"/>
    </row>
    <row r="3287" spans="9:12" x14ac:dyDescent="0.25">
      <c r="I3287" s="116"/>
      <c r="J3287" s="116"/>
      <c r="K3287" s="116"/>
      <c r="L3287" s="116"/>
    </row>
    <row r="3288" spans="9:12" x14ac:dyDescent="0.25">
      <c r="I3288" s="116"/>
      <c r="J3288" s="116"/>
      <c r="K3288" s="116"/>
      <c r="L3288" s="116"/>
    </row>
    <row r="3289" spans="9:12" x14ac:dyDescent="0.25">
      <c r="I3289" s="116"/>
      <c r="J3289" s="116"/>
      <c r="K3289" s="116"/>
      <c r="L3289" s="116"/>
    </row>
    <row r="3290" spans="9:12" x14ac:dyDescent="0.25">
      <c r="I3290" s="116"/>
      <c r="J3290" s="116"/>
      <c r="K3290" s="116"/>
      <c r="L3290" s="116"/>
    </row>
    <row r="3291" spans="9:12" x14ac:dyDescent="0.25">
      <c r="I3291" s="116"/>
      <c r="J3291" s="116"/>
      <c r="K3291" s="116"/>
      <c r="L3291" s="116"/>
    </row>
    <row r="3292" spans="9:12" x14ac:dyDescent="0.25">
      <c r="I3292" s="116"/>
      <c r="J3292" s="116"/>
      <c r="K3292" s="116"/>
      <c r="L3292" s="116"/>
    </row>
    <row r="3293" spans="9:12" x14ac:dyDescent="0.25">
      <c r="I3293" s="116"/>
      <c r="J3293" s="116"/>
      <c r="K3293" s="116"/>
      <c r="L3293" s="116"/>
    </row>
    <row r="3294" spans="9:12" x14ac:dyDescent="0.25">
      <c r="I3294" s="116"/>
      <c r="J3294" s="116"/>
      <c r="K3294" s="116"/>
      <c r="L3294" s="116"/>
    </row>
    <row r="3295" spans="9:12" x14ac:dyDescent="0.25">
      <c r="I3295" s="116"/>
      <c r="J3295" s="116"/>
      <c r="K3295" s="116"/>
      <c r="L3295" s="116"/>
    </row>
    <row r="3296" spans="9:12" x14ac:dyDescent="0.25">
      <c r="I3296" s="116"/>
      <c r="J3296" s="116"/>
      <c r="K3296" s="116"/>
      <c r="L3296" s="116"/>
    </row>
    <row r="3297" spans="9:12" x14ac:dyDescent="0.25">
      <c r="I3297" s="116"/>
      <c r="J3297" s="116"/>
      <c r="K3297" s="116"/>
      <c r="L3297" s="116"/>
    </row>
    <row r="3298" spans="9:12" x14ac:dyDescent="0.25">
      <c r="I3298" s="116"/>
      <c r="J3298" s="116"/>
      <c r="K3298" s="116"/>
      <c r="L3298" s="116"/>
    </row>
    <row r="3299" spans="9:12" x14ac:dyDescent="0.25">
      <c r="I3299" s="116"/>
      <c r="J3299" s="116"/>
      <c r="K3299" s="116"/>
      <c r="L3299" s="116"/>
    </row>
    <row r="3300" spans="9:12" x14ac:dyDescent="0.25">
      <c r="I3300" s="116"/>
      <c r="J3300" s="116"/>
      <c r="K3300" s="116"/>
      <c r="L3300" s="116"/>
    </row>
    <row r="3301" spans="9:12" x14ac:dyDescent="0.25">
      <c r="I3301" s="116"/>
      <c r="J3301" s="116"/>
      <c r="K3301" s="116"/>
      <c r="L3301" s="116"/>
    </row>
    <row r="3302" spans="9:12" x14ac:dyDescent="0.25">
      <c r="I3302" s="116"/>
      <c r="J3302" s="116"/>
      <c r="K3302" s="116"/>
      <c r="L3302" s="116"/>
    </row>
    <row r="3303" spans="9:12" x14ac:dyDescent="0.25">
      <c r="I3303" s="116"/>
      <c r="J3303" s="116"/>
      <c r="K3303" s="116"/>
      <c r="L3303" s="116"/>
    </row>
    <row r="3304" spans="9:12" x14ac:dyDescent="0.25">
      <c r="I3304" s="116"/>
      <c r="J3304" s="116"/>
      <c r="K3304" s="116"/>
      <c r="L3304" s="116"/>
    </row>
    <row r="3305" spans="9:12" x14ac:dyDescent="0.25">
      <c r="I3305" s="116"/>
      <c r="J3305" s="116"/>
      <c r="K3305" s="116"/>
      <c r="L3305" s="116"/>
    </row>
    <row r="3306" spans="9:12" x14ac:dyDescent="0.25">
      <c r="I3306" s="116"/>
      <c r="J3306" s="116"/>
      <c r="K3306" s="116"/>
      <c r="L3306" s="116"/>
    </row>
    <row r="3307" spans="9:12" x14ac:dyDescent="0.25">
      <c r="I3307" s="116"/>
      <c r="J3307" s="116"/>
      <c r="K3307" s="116"/>
      <c r="L3307" s="116"/>
    </row>
    <row r="3308" spans="9:12" x14ac:dyDescent="0.25">
      <c r="I3308" s="116"/>
      <c r="J3308" s="116"/>
      <c r="K3308" s="116"/>
      <c r="L3308" s="116"/>
    </row>
    <row r="3309" spans="9:12" x14ac:dyDescent="0.25">
      <c r="I3309" s="116"/>
      <c r="J3309" s="116"/>
      <c r="K3309" s="116"/>
      <c r="L3309" s="116"/>
    </row>
    <row r="3310" spans="9:12" x14ac:dyDescent="0.25">
      <c r="I3310" s="116"/>
      <c r="J3310" s="116"/>
      <c r="K3310" s="116"/>
      <c r="L3310" s="116"/>
    </row>
    <row r="3311" spans="9:12" x14ac:dyDescent="0.25">
      <c r="I3311" s="116"/>
      <c r="J3311" s="116"/>
      <c r="K3311" s="116"/>
      <c r="L3311" s="116"/>
    </row>
    <row r="3312" spans="9:12" x14ac:dyDescent="0.25">
      <c r="I3312" s="116"/>
      <c r="J3312" s="116"/>
      <c r="K3312" s="116"/>
      <c r="L3312" s="116"/>
    </row>
    <row r="3313" spans="9:12" x14ac:dyDescent="0.25">
      <c r="I3313" s="116"/>
      <c r="J3313" s="116"/>
      <c r="K3313" s="116"/>
      <c r="L3313" s="116"/>
    </row>
    <row r="3314" spans="9:12" x14ac:dyDescent="0.25">
      <c r="I3314" s="116"/>
      <c r="J3314" s="116"/>
      <c r="K3314" s="116"/>
      <c r="L3314" s="116"/>
    </row>
    <row r="3315" spans="9:12" x14ac:dyDescent="0.25">
      <c r="I3315" s="116"/>
      <c r="J3315" s="116"/>
      <c r="K3315" s="116"/>
      <c r="L3315" s="116"/>
    </row>
    <row r="3316" spans="9:12" x14ac:dyDescent="0.25">
      <c r="I3316" s="116"/>
      <c r="J3316" s="116"/>
      <c r="K3316" s="116"/>
      <c r="L3316" s="116"/>
    </row>
    <row r="3317" spans="9:12" x14ac:dyDescent="0.25">
      <c r="I3317" s="116"/>
      <c r="J3317" s="116"/>
      <c r="K3317" s="116"/>
      <c r="L3317" s="116"/>
    </row>
    <row r="3318" spans="9:12" x14ac:dyDescent="0.25">
      <c r="I3318" s="116"/>
      <c r="J3318" s="116"/>
      <c r="K3318" s="116"/>
      <c r="L3318" s="116"/>
    </row>
    <row r="3319" spans="9:12" x14ac:dyDescent="0.25">
      <c r="I3319" s="116"/>
      <c r="J3319" s="116"/>
      <c r="K3319" s="116"/>
      <c r="L3319" s="116"/>
    </row>
    <row r="3320" spans="9:12" x14ac:dyDescent="0.25">
      <c r="I3320" s="116"/>
      <c r="J3320" s="116"/>
      <c r="K3320" s="116"/>
      <c r="L3320" s="116"/>
    </row>
    <row r="3321" spans="9:12" x14ac:dyDescent="0.25">
      <c r="I3321" s="116"/>
      <c r="J3321" s="116"/>
      <c r="K3321" s="116"/>
      <c r="L3321" s="116"/>
    </row>
    <row r="3322" spans="9:12" x14ac:dyDescent="0.25">
      <c r="I3322" s="116"/>
      <c r="J3322" s="116"/>
      <c r="K3322" s="116"/>
      <c r="L3322" s="116"/>
    </row>
    <row r="3323" spans="9:12" x14ac:dyDescent="0.25">
      <c r="I3323" s="116"/>
      <c r="J3323" s="116"/>
      <c r="K3323" s="116"/>
      <c r="L3323" s="116"/>
    </row>
    <row r="3324" spans="9:12" x14ac:dyDescent="0.25">
      <c r="I3324" s="116"/>
      <c r="J3324" s="116"/>
      <c r="K3324" s="116"/>
      <c r="L3324" s="116"/>
    </row>
    <row r="3325" spans="9:12" x14ac:dyDescent="0.25">
      <c r="I3325" s="116"/>
      <c r="J3325" s="116"/>
      <c r="K3325" s="116"/>
      <c r="L3325" s="116"/>
    </row>
    <row r="3326" spans="9:12" x14ac:dyDescent="0.25">
      <c r="I3326" s="116"/>
      <c r="J3326" s="116"/>
      <c r="K3326" s="116"/>
      <c r="L3326" s="116"/>
    </row>
    <row r="3327" spans="9:12" x14ac:dyDescent="0.25">
      <c r="I3327" s="116"/>
      <c r="J3327" s="116"/>
      <c r="K3327" s="116"/>
      <c r="L3327" s="116"/>
    </row>
    <row r="3328" spans="9:12" x14ac:dyDescent="0.25">
      <c r="I3328" s="116"/>
      <c r="J3328" s="116"/>
      <c r="K3328" s="116"/>
      <c r="L3328" s="116"/>
    </row>
    <row r="3329" spans="9:12" x14ac:dyDescent="0.25">
      <c r="I3329" s="116"/>
      <c r="J3329" s="116"/>
      <c r="K3329" s="116"/>
      <c r="L3329" s="116"/>
    </row>
    <row r="3330" spans="9:12" x14ac:dyDescent="0.25">
      <c r="I3330" s="116"/>
      <c r="J3330" s="116"/>
      <c r="K3330" s="116"/>
      <c r="L3330" s="116"/>
    </row>
    <row r="3331" spans="9:12" x14ac:dyDescent="0.25">
      <c r="I3331" s="116"/>
      <c r="J3331" s="116"/>
      <c r="K3331" s="116"/>
      <c r="L3331" s="116"/>
    </row>
    <row r="3332" spans="9:12" x14ac:dyDescent="0.25">
      <c r="I3332" s="116"/>
      <c r="J3332" s="116"/>
      <c r="K3332" s="116"/>
      <c r="L3332" s="116"/>
    </row>
    <row r="3333" spans="9:12" x14ac:dyDescent="0.25">
      <c r="I3333" s="116"/>
      <c r="J3333" s="116"/>
      <c r="K3333" s="116"/>
      <c r="L3333" s="116"/>
    </row>
    <row r="3334" spans="9:12" x14ac:dyDescent="0.25">
      <c r="I3334" s="116"/>
      <c r="J3334" s="116"/>
      <c r="K3334" s="116"/>
      <c r="L3334" s="116"/>
    </row>
    <row r="3335" spans="9:12" x14ac:dyDescent="0.25">
      <c r="I3335" s="116"/>
      <c r="J3335" s="116"/>
      <c r="K3335" s="116"/>
      <c r="L3335" s="116"/>
    </row>
    <row r="3336" spans="9:12" x14ac:dyDescent="0.25">
      <c r="I3336" s="116"/>
      <c r="J3336" s="116"/>
      <c r="K3336" s="116"/>
      <c r="L3336" s="116"/>
    </row>
    <row r="3337" spans="9:12" x14ac:dyDescent="0.25">
      <c r="I3337" s="116"/>
      <c r="J3337" s="116"/>
      <c r="K3337" s="116"/>
      <c r="L3337" s="116"/>
    </row>
    <row r="3338" spans="9:12" x14ac:dyDescent="0.25">
      <c r="I3338" s="116"/>
      <c r="J3338" s="116"/>
      <c r="K3338" s="116"/>
      <c r="L3338" s="116"/>
    </row>
    <row r="3339" spans="9:12" x14ac:dyDescent="0.25">
      <c r="I3339" s="116"/>
      <c r="J3339" s="116"/>
      <c r="K3339" s="116"/>
      <c r="L3339" s="116"/>
    </row>
    <row r="3340" spans="9:12" x14ac:dyDescent="0.25">
      <c r="I3340" s="116"/>
      <c r="J3340" s="116"/>
      <c r="K3340" s="116"/>
      <c r="L3340" s="116"/>
    </row>
    <row r="3341" spans="9:12" x14ac:dyDescent="0.25">
      <c r="I3341" s="116"/>
      <c r="J3341" s="116"/>
      <c r="K3341" s="116"/>
      <c r="L3341" s="116"/>
    </row>
    <row r="3342" spans="9:12" x14ac:dyDescent="0.25">
      <c r="I3342" s="116"/>
      <c r="J3342" s="116"/>
      <c r="K3342" s="116"/>
      <c r="L3342" s="116"/>
    </row>
    <row r="3343" spans="9:12" x14ac:dyDescent="0.25">
      <c r="I3343" s="116"/>
      <c r="J3343" s="116"/>
      <c r="K3343" s="116"/>
      <c r="L3343" s="116"/>
    </row>
    <row r="3344" spans="9:12" x14ac:dyDescent="0.25">
      <c r="I3344" s="116"/>
      <c r="J3344" s="116"/>
      <c r="K3344" s="116"/>
      <c r="L3344" s="116"/>
    </row>
    <row r="3345" spans="9:12" x14ac:dyDescent="0.25">
      <c r="I3345" s="116"/>
      <c r="J3345" s="116"/>
      <c r="K3345" s="116"/>
      <c r="L3345" s="116"/>
    </row>
    <row r="3346" spans="9:12" x14ac:dyDescent="0.25">
      <c r="I3346" s="116"/>
      <c r="J3346" s="116"/>
      <c r="K3346" s="116"/>
      <c r="L3346" s="116"/>
    </row>
    <row r="3347" spans="9:12" x14ac:dyDescent="0.25">
      <c r="I3347" s="116"/>
      <c r="J3347" s="116"/>
      <c r="K3347" s="116"/>
      <c r="L3347" s="116"/>
    </row>
    <row r="3348" spans="9:12" x14ac:dyDescent="0.25">
      <c r="I3348" s="116"/>
      <c r="J3348" s="116"/>
      <c r="K3348" s="116"/>
      <c r="L3348" s="116"/>
    </row>
    <row r="3349" spans="9:12" x14ac:dyDescent="0.25">
      <c r="I3349" s="116"/>
      <c r="J3349" s="116"/>
      <c r="K3349" s="116"/>
      <c r="L3349" s="116"/>
    </row>
    <row r="3350" spans="9:12" x14ac:dyDescent="0.25">
      <c r="I3350" s="116"/>
      <c r="J3350" s="116"/>
      <c r="K3350" s="116"/>
      <c r="L3350" s="116"/>
    </row>
    <row r="3351" spans="9:12" x14ac:dyDescent="0.25">
      <c r="I3351" s="116"/>
      <c r="J3351" s="116"/>
      <c r="K3351" s="116"/>
      <c r="L3351" s="116"/>
    </row>
    <row r="3352" spans="9:12" x14ac:dyDescent="0.25">
      <c r="I3352" s="116"/>
      <c r="J3352" s="116"/>
      <c r="K3352" s="116"/>
      <c r="L3352" s="116"/>
    </row>
    <row r="3353" spans="9:12" x14ac:dyDescent="0.25">
      <c r="I3353" s="116"/>
      <c r="J3353" s="116"/>
      <c r="K3353" s="116"/>
      <c r="L3353" s="116"/>
    </row>
    <row r="3354" spans="9:12" x14ac:dyDescent="0.25">
      <c r="I3354" s="116"/>
      <c r="J3354" s="116"/>
      <c r="K3354" s="116"/>
      <c r="L3354" s="116"/>
    </row>
    <row r="3355" spans="9:12" x14ac:dyDescent="0.25">
      <c r="I3355" s="116"/>
      <c r="J3355" s="116"/>
      <c r="K3355" s="116"/>
      <c r="L3355" s="116"/>
    </row>
    <row r="3356" spans="9:12" x14ac:dyDescent="0.25">
      <c r="I3356" s="116"/>
      <c r="J3356" s="116"/>
      <c r="K3356" s="116"/>
      <c r="L3356" s="116"/>
    </row>
    <row r="3357" spans="9:12" x14ac:dyDescent="0.25">
      <c r="I3357" s="116"/>
      <c r="J3357" s="116"/>
      <c r="K3357" s="116"/>
      <c r="L3357" s="116"/>
    </row>
    <row r="3358" spans="9:12" x14ac:dyDescent="0.25">
      <c r="I3358" s="116"/>
      <c r="J3358" s="116"/>
      <c r="K3358" s="116"/>
      <c r="L3358" s="116"/>
    </row>
    <row r="3359" spans="9:12" x14ac:dyDescent="0.25">
      <c r="I3359" s="116"/>
      <c r="J3359" s="116"/>
      <c r="K3359" s="116"/>
      <c r="L3359" s="116"/>
    </row>
    <row r="3360" spans="9:12" x14ac:dyDescent="0.25">
      <c r="I3360" s="116"/>
      <c r="J3360" s="116"/>
      <c r="K3360" s="116"/>
      <c r="L3360" s="116"/>
    </row>
    <row r="3361" spans="9:12" x14ac:dyDescent="0.25">
      <c r="I3361" s="116"/>
      <c r="J3361" s="116"/>
      <c r="K3361" s="116"/>
      <c r="L3361" s="116"/>
    </row>
    <row r="3362" spans="9:12" x14ac:dyDescent="0.25">
      <c r="I3362" s="116"/>
      <c r="J3362" s="116"/>
      <c r="K3362" s="116"/>
      <c r="L3362" s="116"/>
    </row>
    <row r="3363" spans="9:12" x14ac:dyDescent="0.25">
      <c r="I3363" s="116"/>
      <c r="J3363" s="116"/>
      <c r="K3363" s="116"/>
      <c r="L3363" s="116"/>
    </row>
    <row r="3364" spans="9:12" x14ac:dyDescent="0.25">
      <c r="I3364" s="116"/>
      <c r="J3364" s="116"/>
      <c r="K3364" s="116"/>
      <c r="L3364" s="116"/>
    </row>
    <row r="3365" spans="9:12" x14ac:dyDescent="0.25">
      <c r="I3365" s="116"/>
      <c r="J3365" s="116"/>
      <c r="K3365" s="116"/>
      <c r="L3365" s="116"/>
    </row>
    <row r="3366" spans="9:12" x14ac:dyDescent="0.25">
      <c r="I3366" s="116"/>
      <c r="J3366" s="116"/>
      <c r="K3366" s="116"/>
      <c r="L3366" s="116"/>
    </row>
    <row r="3367" spans="9:12" x14ac:dyDescent="0.25">
      <c r="I3367" s="116"/>
      <c r="J3367" s="116"/>
      <c r="K3367" s="116"/>
      <c r="L3367" s="116"/>
    </row>
    <row r="3368" spans="9:12" x14ac:dyDescent="0.25">
      <c r="I3368" s="116"/>
      <c r="J3368" s="116"/>
      <c r="K3368" s="116"/>
      <c r="L3368" s="116"/>
    </row>
    <row r="3369" spans="9:12" x14ac:dyDescent="0.25">
      <c r="I3369" s="116"/>
      <c r="J3369" s="116"/>
      <c r="K3369" s="116"/>
      <c r="L3369" s="116"/>
    </row>
    <row r="3370" spans="9:12" x14ac:dyDescent="0.25">
      <c r="I3370" s="116"/>
      <c r="J3370" s="116"/>
      <c r="K3370" s="116"/>
      <c r="L3370" s="116"/>
    </row>
    <row r="3371" spans="9:12" x14ac:dyDescent="0.25">
      <c r="I3371" s="116"/>
      <c r="J3371" s="116"/>
      <c r="K3371" s="116"/>
      <c r="L3371" s="116"/>
    </row>
    <row r="3372" spans="9:12" x14ac:dyDescent="0.25">
      <c r="I3372" s="116"/>
      <c r="J3372" s="116"/>
      <c r="K3372" s="116"/>
      <c r="L3372" s="116"/>
    </row>
    <row r="3373" spans="9:12" x14ac:dyDescent="0.25">
      <c r="I3373" s="116"/>
      <c r="J3373" s="116"/>
      <c r="K3373" s="116"/>
      <c r="L3373" s="116"/>
    </row>
    <row r="3374" spans="9:12" x14ac:dyDescent="0.25">
      <c r="I3374" s="116"/>
      <c r="J3374" s="116"/>
      <c r="K3374" s="116"/>
      <c r="L3374" s="116"/>
    </row>
    <row r="3375" spans="9:12" x14ac:dyDescent="0.25">
      <c r="I3375" s="116"/>
      <c r="J3375" s="116"/>
      <c r="K3375" s="116"/>
      <c r="L3375" s="116"/>
    </row>
    <row r="3376" spans="9:12" x14ac:dyDescent="0.25">
      <c r="I3376" s="116"/>
      <c r="J3376" s="116"/>
      <c r="K3376" s="116"/>
      <c r="L3376" s="116"/>
    </row>
    <row r="3377" spans="9:12" x14ac:dyDescent="0.25">
      <c r="I3377" s="116"/>
      <c r="J3377" s="116"/>
      <c r="K3377" s="116"/>
      <c r="L3377" s="116"/>
    </row>
    <row r="3378" spans="9:12" x14ac:dyDescent="0.25">
      <c r="I3378" s="116"/>
      <c r="J3378" s="116"/>
      <c r="K3378" s="116"/>
      <c r="L3378" s="116"/>
    </row>
    <row r="3379" spans="9:12" x14ac:dyDescent="0.25">
      <c r="I3379" s="116"/>
      <c r="J3379" s="116"/>
      <c r="K3379" s="116"/>
      <c r="L3379" s="116"/>
    </row>
    <row r="3380" spans="9:12" x14ac:dyDescent="0.25">
      <c r="I3380" s="116"/>
      <c r="J3380" s="116"/>
      <c r="K3380" s="116"/>
      <c r="L3380" s="116"/>
    </row>
    <row r="3381" spans="9:12" x14ac:dyDescent="0.25">
      <c r="I3381" s="116"/>
      <c r="J3381" s="116"/>
      <c r="K3381" s="116"/>
      <c r="L3381" s="116"/>
    </row>
    <row r="3382" spans="9:12" x14ac:dyDescent="0.25">
      <c r="I3382" s="116"/>
      <c r="J3382" s="116"/>
      <c r="K3382" s="116"/>
      <c r="L3382" s="116"/>
    </row>
    <row r="3383" spans="9:12" x14ac:dyDescent="0.25">
      <c r="I3383" s="116"/>
      <c r="J3383" s="116"/>
      <c r="K3383" s="116"/>
      <c r="L3383" s="116"/>
    </row>
    <row r="3384" spans="9:12" x14ac:dyDescent="0.25">
      <c r="I3384" s="116"/>
      <c r="J3384" s="116"/>
      <c r="K3384" s="116"/>
      <c r="L3384" s="116"/>
    </row>
    <row r="3385" spans="9:12" x14ac:dyDescent="0.25">
      <c r="I3385" s="116"/>
      <c r="J3385" s="116"/>
      <c r="K3385" s="116"/>
      <c r="L3385" s="116"/>
    </row>
    <row r="3386" spans="9:12" x14ac:dyDescent="0.25">
      <c r="I3386" s="116"/>
      <c r="J3386" s="116"/>
      <c r="K3386" s="116"/>
      <c r="L3386" s="116"/>
    </row>
    <row r="3387" spans="9:12" x14ac:dyDescent="0.25">
      <c r="I3387" s="116"/>
      <c r="J3387" s="116"/>
      <c r="K3387" s="116"/>
      <c r="L3387" s="116"/>
    </row>
    <row r="3388" spans="9:12" x14ac:dyDescent="0.25">
      <c r="I3388" s="116"/>
      <c r="J3388" s="116"/>
      <c r="K3388" s="116"/>
      <c r="L3388" s="116"/>
    </row>
    <row r="3389" spans="9:12" x14ac:dyDescent="0.25">
      <c r="I3389" s="116"/>
      <c r="J3389" s="116"/>
      <c r="K3389" s="116"/>
      <c r="L3389" s="116"/>
    </row>
    <row r="3390" spans="9:12" x14ac:dyDescent="0.25">
      <c r="I3390" s="116"/>
      <c r="J3390" s="116"/>
      <c r="K3390" s="116"/>
      <c r="L3390" s="116"/>
    </row>
    <row r="3391" spans="9:12" x14ac:dyDescent="0.25">
      <c r="I3391" s="116"/>
      <c r="J3391" s="116"/>
      <c r="K3391" s="116"/>
      <c r="L3391" s="116"/>
    </row>
    <row r="3392" spans="9:12" x14ac:dyDescent="0.25">
      <c r="I3392" s="116"/>
      <c r="J3392" s="116"/>
      <c r="K3392" s="116"/>
      <c r="L3392" s="116"/>
    </row>
    <row r="3393" spans="9:12" x14ac:dyDescent="0.25">
      <c r="I3393" s="116"/>
      <c r="J3393" s="116"/>
      <c r="K3393" s="116"/>
      <c r="L3393" s="116"/>
    </row>
    <row r="3394" spans="9:12" x14ac:dyDescent="0.25">
      <c r="I3394" s="116"/>
      <c r="J3394" s="116"/>
      <c r="K3394" s="116"/>
      <c r="L3394" s="116"/>
    </row>
    <row r="3395" spans="9:12" x14ac:dyDescent="0.25">
      <c r="I3395" s="116"/>
      <c r="J3395" s="116"/>
      <c r="K3395" s="116"/>
      <c r="L3395" s="116"/>
    </row>
    <row r="3396" spans="9:12" x14ac:dyDescent="0.25">
      <c r="I3396" s="116"/>
      <c r="J3396" s="116"/>
      <c r="K3396" s="116"/>
      <c r="L3396" s="116"/>
    </row>
    <row r="3397" spans="9:12" x14ac:dyDescent="0.25">
      <c r="I3397" s="116"/>
      <c r="J3397" s="116"/>
      <c r="K3397" s="116"/>
      <c r="L3397" s="116"/>
    </row>
    <row r="3398" spans="9:12" x14ac:dyDescent="0.25">
      <c r="I3398" s="116"/>
      <c r="J3398" s="116"/>
      <c r="K3398" s="116"/>
      <c r="L3398" s="116"/>
    </row>
    <row r="3399" spans="9:12" x14ac:dyDescent="0.25">
      <c r="I3399" s="116"/>
      <c r="J3399" s="116"/>
      <c r="K3399" s="116"/>
      <c r="L3399" s="116"/>
    </row>
    <row r="3400" spans="9:12" x14ac:dyDescent="0.25">
      <c r="I3400" s="116"/>
      <c r="J3400" s="116"/>
      <c r="K3400" s="116"/>
      <c r="L3400" s="116"/>
    </row>
    <row r="3401" spans="9:12" x14ac:dyDescent="0.25">
      <c r="I3401" s="116"/>
      <c r="J3401" s="116"/>
      <c r="K3401" s="116"/>
      <c r="L3401" s="116"/>
    </row>
    <row r="3402" spans="9:12" x14ac:dyDescent="0.25">
      <c r="I3402" s="116"/>
      <c r="J3402" s="116"/>
      <c r="K3402" s="116"/>
      <c r="L3402" s="116"/>
    </row>
    <row r="3403" spans="9:12" x14ac:dyDescent="0.25">
      <c r="I3403" s="116"/>
      <c r="J3403" s="116"/>
      <c r="K3403" s="116"/>
      <c r="L3403" s="116"/>
    </row>
    <row r="3404" spans="9:12" x14ac:dyDescent="0.25">
      <c r="I3404" s="116"/>
      <c r="J3404" s="116"/>
      <c r="K3404" s="116"/>
      <c r="L3404" s="116"/>
    </row>
    <row r="3405" spans="9:12" x14ac:dyDescent="0.25">
      <c r="I3405" s="116"/>
      <c r="J3405" s="116"/>
      <c r="K3405" s="116"/>
      <c r="L3405" s="116"/>
    </row>
    <row r="3406" spans="9:12" x14ac:dyDescent="0.25">
      <c r="I3406" s="116"/>
      <c r="J3406" s="116"/>
      <c r="K3406" s="116"/>
      <c r="L3406" s="116"/>
    </row>
    <row r="3407" spans="9:12" x14ac:dyDescent="0.25">
      <c r="I3407" s="116"/>
      <c r="J3407" s="116"/>
      <c r="K3407" s="116"/>
      <c r="L3407" s="116"/>
    </row>
    <row r="3408" spans="9:12" x14ac:dyDescent="0.25">
      <c r="I3408" s="116"/>
      <c r="J3408" s="116"/>
      <c r="K3408" s="116"/>
      <c r="L3408" s="116"/>
    </row>
    <row r="3409" spans="9:12" x14ac:dyDescent="0.25">
      <c r="I3409" s="116"/>
      <c r="J3409" s="116"/>
      <c r="K3409" s="116"/>
      <c r="L3409" s="116"/>
    </row>
    <row r="3410" spans="9:12" x14ac:dyDescent="0.25">
      <c r="I3410" s="116"/>
      <c r="J3410" s="116"/>
      <c r="K3410" s="116"/>
      <c r="L3410" s="116"/>
    </row>
    <row r="3411" spans="9:12" x14ac:dyDescent="0.25">
      <c r="I3411" s="116"/>
      <c r="J3411" s="116"/>
      <c r="K3411" s="116"/>
      <c r="L3411" s="116"/>
    </row>
    <row r="3412" spans="9:12" x14ac:dyDescent="0.25">
      <c r="I3412" s="116"/>
      <c r="J3412" s="116"/>
      <c r="K3412" s="116"/>
      <c r="L3412" s="116"/>
    </row>
    <row r="3413" spans="9:12" x14ac:dyDescent="0.25">
      <c r="I3413" s="116"/>
      <c r="J3413" s="116"/>
      <c r="K3413" s="116"/>
      <c r="L3413" s="116"/>
    </row>
    <row r="3414" spans="9:12" x14ac:dyDescent="0.25">
      <c r="I3414" s="116"/>
      <c r="J3414" s="116"/>
      <c r="K3414" s="116"/>
      <c r="L3414" s="116"/>
    </row>
    <row r="3415" spans="9:12" x14ac:dyDescent="0.25">
      <c r="I3415" s="116"/>
      <c r="J3415" s="116"/>
      <c r="K3415" s="116"/>
      <c r="L3415" s="116"/>
    </row>
    <row r="3416" spans="9:12" x14ac:dyDescent="0.25">
      <c r="I3416" s="116"/>
      <c r="J3416" s="116"/>
      <c r="K3416" s="116"/>
      <c r="L3416" s="116"/>
    </row>
    <row r="3417" spans="9:12" x14ac:dyDescent="0.25">
      <c r="I3417" s="116"/>
      <c r="J3417" s="116"/>
      <c r="K3417" s="116"/>
      <c r="L3417" s="116"/>
    </row>
    <row r="3418" spans="9:12" x14ac:dyDescent="0.25">
      <c r="I3418" s="116"/>
      <c r="J3418" s="116"/>
      <c r="K3418" s="116"/>
      <c r="L3418" s="116"/>
    </row>
    <row r="3419" spans="9:12" x14ac:dyDescent="0.25">
      <c r="I3419" s="116"/>
      <c r="J3419" s="116"/>
      <c r="K3419" s="116"/>
      <c r="L3419" s="116"/>
    </row>
    <row r="3420" spans="9:12" x14ac:dyDescent="0.25">
      <c r="I3420" s="116"/>
      <c r="J3420" s="116"/>
      <c r="K3420" s="116"/>
      <c r="L3420" s="116"/>
    </row>
    <row r="3421" spans="9:12" x14ac:dyDescent="0.25">
      <c r="I3421" s="116"/>
      <c r="J3421" s="116"/>
      <c r="K3421" s="116"/>
      <c r="L3421" s="116"/>
    </row>
    <row r="3422" spans="9:12" x14ac:dyDescent="0.25">
      <c r="I3422" s="116"/>
      <c r="J3422" s="116"/>
      <c r="K3422" s="116"/>
      <c r="L3422" s="116"/>
    </row>
    <row r="3423" spans="9:12" x14ac:dyDescent="0.25">
      <c r="I3423" s="116"/>
      <c r="J3423" s="116"/>
      <c r="K3423" s="116"/>
      <c r="L3423" s="116"/>
    </row>
    <row r="3424" spans="9:12" x14ac:dyDescent="0.25">
      <c r="I3424" s="116"/>
      <c r="J3424" s="116"/>
      <c r="K3424" s="116"/>
      <c r="L3424" s="116"/>
    </row>
    <row r="3425" spans="9:12" x14ac:dyDescent="0.25">
      <c r="I3425" s="116"/>
      <c r="J3425" s="116"/>
      <c r="K3425" s="116"/>
      <c r="L3425" s="116"/>
    </row>
    <row r="3426" spans="9:12" x14ac:dyDescent="0.25">
      <c r="I3426" s="116"/>
      <c r="J3426" s="116"/>
      <c r="K3426" s="116"/>
      <c r="L3426" s="116"/>
    </row>
    <row r="3427" spans="9:12" x14ac:dyDescent="0.25">
      <c r="I3427" s="116"/>
      <c r="J3427" s="116"/>
      <c r="K3427" s="116"/>
      <c r="L3427" s="116"/>
    </row>
    <row r="3428" spans="9:12" x14ac:dyDescent="0.25">
      <c r="I3428" s="116"/>
      <c r="J3428" s="116"/>
      <c r="K3428" s="116"/>
      <c r="L3428" s="116"/>
    </row>
    <row r="3429" spans="9:12" x14ac:dyDescent="0.25">
      <c r="I3429" s="116"/>
      <c r="J3429" s="116"/>
      <c r="K3429" s="116"/>
      <c r="L3429" s="116"/>
    </row>
    <row r="3430" spans="9:12" x14ac:dyDescent="0.25">
      <c r="I3430" s="116"/>
      <c r="J3430" s="116"/>
      <c r="K3430" s="116"/>
      <c r="L3430" s="116"/>
    </row>
    <row r="3431" spans="9:12" x14ac:dyDescent="0.25">
      <c r="I3431" s="116"/>
      <c r="J3431" s="116"/>
      <c r="K3431" s="116"/>
      <c r="L3431" s="116"/>
    </row>
    <row r="3432" spans="9:12" x14ac:dyDescent="0.25">
      <c r="I3432" s="116"/>
      <c r="J3432" s="116"/>
      <c r="K3432" s="116"/>
      <c r="L3432" s="116"/>
    </row>
    <row r="3433" spans="9:12" x14ac:dyDescent="0.25">
      <c r="I3433" s="116"/>
      <c r="J3433" s="116"/>
      <c r="K3433" s="116"/>
      <c r="L3433" s="116"/>
    </row>
    <row r="3434" spans="9:12" x14ac:dyDescent="0.25">
      <c r="I3434" s="116"/>
      <c r="J3434" s="116"/>
      <c r="K3434" s="116"/>
      <c r="L3434" s="116"/>
    </row>
    <row r="3435" spans="9:12" x14ac:dyDescent="0.25">
      <c r="I3435" s="116"/>
      <c r="J3435" s="116"/>
      <c r="K3435" s="116"/>
      <c r="L3435" s="116"/>
    </row>
    <row r="3436" spans="9:12" x14ac:dyDescent="0.25">
      <c r="I3436" s="116"/>
      <c r="J3436" s="116"/>
      <c r="K3436" s="116"/>
      <c r="L3436" s="116"/>
    </row>
    <row r="3437" spans="9:12" x14ac:dyDescent="0.25">
      <c r="I3437" s="116"/>
      <c r="J3437" s="116"/>
      <c r="K3437" s="116"/>
      <c r="L3437" s="116"/>
    </row>
    <row r="3438" spans="9:12" x14ac:dyDescent="0.25">
      <c r="I3438" s="116"/>
      <c r="J3438" s="116"/>
      <c r="K3438" s="116"/>
      <c r="L3438" s="116"/>
    </row>
    <row r="3439" spans="9:12" x14ac:dyDescent="0.25">
      <c r="I3439" s="116"/>
      <c r="J3439" s="116"/>
      <c r="K3439" s="116"/>
      <c r="L3439" s="116"/>
    </row>
    <row r="3440" spans="9:12" x14ac:dyDescent="0.25">
      <c r="I3440" s="116"/>
      <c r="J3440" s="116"/>
      <c r="K3440" s="116"/>
      <c r="L3440" s="116"/>
    </row>
    <row r="3441" spans="9:12" x14ac:dyDescent="0.25">
      <c r="I3441" s="116"/>
      <c r="J3441" s="116"/>
      <c r="K3441" s="116"/>
      <c r="L3441" s="116"/>
    </row>
    <row r="3442" spans="9:12" x14ac:dyDescent="0.25">
      <c r="I3442" s="116"/>
      <c r="J3442" s="116"/>
      <c r="K3442" s="116"/>
      <c r="L3442" s="116"/>
    </row>
    <row r="3443" spans="9:12" x14ac:dyDescent="0.25">
      <c r="I3443" s="116"/>
      <c r="J3443" s="116"/>
      <c r="K3443" s="116"/>
      <c r="L3443" s="116"/>
    </row>
    <row r="3444" spans="9:12" x14ac:dyDescent="0.25">
      <c r="I3444" s="116"/>
      <c r="J3444" s="116"/>
      <c r="K3444" s="116"/>
      <c r="L3444" s="116"/>
    </row>
    <row r="3445" spans="9:12" x14ac:dyDescent="0.25">
      <c r="I3445" s="116"/>
      <c r="J3445" s="116"/>
      <c r="K3445" s="116"/>
      <c r="L3445" s="116"/>
    </row>
    <row r="3446" spans="9:12" x14ac:dyDescent="0.25">
      <c r="I3446" s="116"/>
      <c r="J3446" s="116"/>
      <c r="K3446" s="116"/>
      <c r="L3446" s="116"/>
    </row>
    <row r="3447" spans="9:12" x14ac:dyDescent="0.25">
      <c r="I3447" s="116"/>
      <c r="J3447" s="116"/>
      <c r="K3447" s="116"/>
      <c r="L3447" s="116"/>
    </row>
    <row r="3448" spans="9:12" x14ac:dyDescent="0.25">
      <c r="I3448" s="116"/>
      <c r="J3448" s="116"/>
      <c r="K3448" s="116"/>
      <c r="L3448" s="116"/>
    </row>
    <row r="3449" spans="9:12" x14ac:dyDescent="0.25">
      <c r="I3449" s="116"/>
      <c r="J3449" s="116"/>
      <c r="K3449" s="116"/>
      <c r="L3449" s="116"/>
    </row>
    <row r="3450" spans="9:12" x14ac:dyDescent="0.25">
      <c r="I3450" s="116"/>
      <c r="J3450" s="116"/>
      <c r="K3450" s="116"/>
      <c r="L3450" s="116"/>
    </row>
    <row r="3451" spans="9:12" x14ac:dyDescent="0.25">
      <c r="I3451" s="116"/>
      <c r="J3451" s="116"/>
      <c r="K3451" s="116"/>
      <c r="L3451" s="116"/>
    </row>
    <row r="3452" spans="9:12" x14ac:dyDescent="0.25">
      <c r="I3452" s="116"/>
      <c r="J3452" s="116"/>
      <c r="K3452" s="116"/>
      <c r="L3452" s="116"/>
    </row>
    <row r="3453" spans="9:12" x14ac:dyDescent="0.25">
      <c r="I3453" s="116"/>
      <c r="J3453" s="116"/>
      <c r="K3453" s="116"/>
      <c r="L3453" s="116"/>
    </row>
    <row r="3454" spans="9:12" x14ac:dyDescent="0.25">
      <c r="I3454" s="116"/>
      <c r="J3454" s="116"/>
      <c r="K3454" s="116"/>
      <c r="L3454" s="116"/>
    </row>
    <row r="3455" spans="9:12" x14ac:dyDescent="0.25">
      <c r="I3455" s="116"/>
      <c r="J3455" s="116"/>
      <c r="K3455" s="116"/>
      <c r="L3455" s="116"/>
    </row>
    <row r="3456" spans="9:12" x14ac:dyDescent="0.25">
      <c r="I3456" s="116"/>
      <c r="J3456" s="116"/>
      <c r="K3456" s="116"/>
      <c r="L3456" s="116"/>
    </row>
    <row r="3457" spans="9:12" x14ac:dyDescent="0.25">
      <c r="I3457" s="116"/>
      <c r="J3457" s="116"/>
      <c r="K3457" s="116"/>
      <c r="L3457" s="116"/>
    </row>
    <row r="3458" spans="9:12" x14ac:dyDescent="0.25">
      <c r="I3458" s="116"/>
      <c r="J3458" s="116"/>
      <c r="K3458" s="116"/>
      <c r="L3458" s="116"/>
    </row>
    <row r="3459" spans="9:12" x14ac:dyDescent="0.25">
      <c r="I3459" s="116"/>
      <c r="J3459" s="116"/>
      <c r="K3459" s="116"/>
      <c r="L3459" s="116"/>
    </row>
    <row r="3460" spans="9:12" x14ac:dyDescent="0.25">
      <c r="I3460" s="116"/>
      <c r="J3460" s="116"/>
      <c r="K3460" s="116"/>
      <c r="L3460" s="116"/>
    </row>
    <row r="3461" spans="9:12" x14ac:dyDescent="0.25">
      <c r="I3461" s="116"/>
      <c r="J3461" s="116"/>
      <c r="K3461" s="116"/>
      <c r="L3461" s="116"/>
    </row>
    <row r="3462" spans="9:12" x14ac:dyDescent="0.25">
      <c r="I3462" s="116"/>
      <c r="J3462" s="116"/>
      <c r="K3462" s="116"/>
      <c r="L3462" s="116"/>
    </row>
    <row r="3463" spans="9:12" x14ac:dyDescent="0.25">
      <c r="I3463" s="116"/>
      <c r="J3463" s="116"/>
      <c r="K3463" s="116"/>
      <c r="L3463" s="116"/>
    </row>
    <row r="3464" spans="9:12" x14ac:dyDescent="0.25">
      <c r="I3464" s="116"/>
      <c r="J3464" s="116"/>
      <c r="K3464" s="116"/>
      <c r="L3464" s="116"/>
    </row>
    <row r="3465" spans="9:12" x14ac:dyDescent="0.25">
      <c r="I3465" s="116"/>
      <c r="J3465" s="116"/>
      <c r="K3465" s="116"/>
      <c r="L3465" s="116"/>
    </row>
    <row r="3466" spans="9:12" x14ac:dyDescent="0.25">
      <c r="I3466" s="116"/>
      <c r="J3466" s="116"/>
      <c r="K3466" s="116"/>
      <c r="L3466" s="116"/>
    </row>
    <row r="3467" spans="9:12" x14ac:dyDescent="0.25">
      <c r="I3467" s="116"/>
      <c r="J3467" s="116"/>
      <c r="K3467" s="116"/>
      <c r="L3467" s="116"/>
    </row>
    <row r="3468" spans="9:12" x14ac:dyDescent="0.25">
      <c r="I3468" s="116"/>
      <c r="J3468" s="116"/>
      <c r="K3468" s="116"/>
      <c r="L3468" s="116"/>
    </row>
    <row r="3469" spans="9:12" x14ac:dyDescent="0.25">
      <c r="I3469" s="116"/>
      <c r="J3469" s="116"/>
      <c r="K3469" s="116"/>
      <c r="L3469" s="116"/>
    </row>
    <row r="3470" spans="9:12" x14ac:dyDescent="0.25">
      <c r="I3470" s="116"/>
      <c r="J3470" s="116"/>
      <c r="K3470" s="116"/>
      <c r="L3470" s="116"/>
    </row>
    <row r="3471" spans="9:12" x14ac:dyDescent="0.25">
      <c r="I3471" s="116"/>
      <c r="J3471" s="116"/>
      <c r="K3471" s="116"/>
      <c r="L3471" s="116"/>
    </row>
    <row r="3472" spans="9:12" x14ac:dyDescent="0.25">
      <c r="I3472" s="116"/>
      <c r="J3472" s="116"/>
      <c r="K3472" s="116"/>
      <c r="L3472" s="116"/>
    </row>
    <row r="3473" spans="9:12" x14ac:dyDescent="0.25">
      <c r="I3473" s="116"/>
      <c r="J3473" s="116"/>
      <c r="K3473" s="116"/>
      <c r="L3473" s="116"/>
    </row>
    <row r="3474" spans="9:12" x14ac:dyDescent="0.25">
      <c r="I3474" s="116"/>
      <c r="J3474" s="116"/>
      <c r="K3474" s="116"/>
      <c r="L3474" s="116"/>
    </row>
    <row r="3475" spans="9:12" x14ac:dyDescent="0.25">
      <c r="I3475" s="116"/>
      <c r="J3475" s="116"/>
      <c r="K3475" s="116"/>
      <c r="L3475" s="116"/>
    </row>
    <row r="3476" spans="9:12" x14ac:dyDescent="0.25">
      <c r="I3476" s="116"/>
      <c r="J3476" s="116"/>
      <c r="K3476" s="116"/>
      <c r="L3476" s="116"/>
    </row>
    <row r="3477" spans="9:12" x14ac:dyDescent="0.25">
      <c r="I3477" s="116"/>
      <c r="J3477" s="116"/>
      <c r="K3477" s="116"/>
      <c r="L3477" s="116"/>
    </row>
    <row r="3478" spans="9:12" x14ac:dyDescent="0.25">
      <c r="I3478" s="116"/>
      <c r="J3478" s="116"/>
      <c r="K3478" s="116"/>
      <c r="L3478" s="116"/>
    </row>
    <row r="3479" spans="9:12" x14ac:dyDescent="0.25">
      <c r="I3479" s="116"/>
      <c r="J3479" s="116"/>
      <c r="K3479" s="116"/>
      <c r="L3479" s="116"/>
    </row>
    <row r="3480" spans="9:12" x14ac:dyDescent="0.25">
      <c r="I3480" s="116"/>
      <c r="J3480" s="116"/>
      <c r="K3480" s="116"/>
      <c r="L3480" s="116"/>
    </row>
    <row r="3481" spans="9:12" x14ac:dyDescent="0.25">
      <c r="I3481" s="116"/>
      <c r="J3481" s="116"/>
      <c r="K3481" s="116"/>
      <c r="L3481" s="116"/>
    </row>
    <row r="3482" spans="9:12" x14ac:dyDescent="0.25">
      <c r="I3482" s="116"/>
      <c r="J3482" s="116"/>
      <c r="K3482" s="116"/>
      <c r="L3482" s="116"/>
    </row>
    <row r="3483" spans="9:12" x14ac:dyDescent="0.25">
      <c r="I3483" s="116"/>
      <c r="J3483" s="116"/>
      <c r="K3483" s="116"/>
      <c r="L3483" s="116"/>
    </row>
    <row r="3484" spans="9:12" x14ac:dyDescent="0.25">
      <c r="I3484" s="116"/>
      <c r="J3484" s="116"/>
      <c r="K3484" s="116"/>
      <c r="L3484" s="116"/>
    </row>
    <row r="3485" spans="9:12" x14ac:dyDescent="0.25">
      <c r="I3485" s="116"/>
      <c r="J3485" s="116"/>
      <c r="K3485" s="116"/>
      <c r="L3485" s="116"/>
    </row>
    <row r="3486" spans="9:12" x14ac:dyDescent="0.25">
      <c r="I3486" s="116"/>
      <c r="J3486" s="116"/>
      <c r="K3486" s="116"/>
      <c r="L3486" s="116"/>
    </row>
    <row r="3487" spans="9:12" x14ac:dyDescent="0.25">
      <c r="I3487" s="116"/>
      <c r="J3487" s="116"/>
      <c r="K3487" s="116"/>
      <c r="L3487" s="116"/>
    </row>
    <row r="3488" spans="9:12" x14ac:dyDescent="0.25">
      <c r="I3488" s="116"/>
      <c r="J3488" s="116"/>
      <c r="K3488" s="116"/>
      <c r="L3488" s="116"/>
    </row>
    <row r="3489" spans="9:12" x14ac:dyDescent="0.25">
      <c r="I3489" s="116"/>
      <c r="J3489" s="116"/>
      <c r="K3489" s="116"/>
      <c r="L3489" s="116"/>
    </row>
    <row r="3490" spans="9:12" x14ac:dyDescent="0.25">
      <c r="I3490" s="116"/>
      <c r="J3490" s="116"/>
      <c r="K3490" s="116"/>
      <c r="L3490" s="116"/>
    </row>
    <row r="3491" spans="9:12" x14ac:dyDescent="0.25">
      <c r="I3491" s="116"/>
      <c r="J3491" s="116"/>
      <c r="K3491" s="116"/>
      <c r="L3491" s="116"/>
    </row>
    <row r="3492" spans="9:12" x14ac:dyDescent="0.25">
      <c r="I3492" s="116"/>
      <c r="J3492" s="116"/>
      <c r="K3492" s="116"/>
      <c r="L3492" s="116"/>
    </row>
    <row r="3493" spans="9:12" x14ac:dyDescent="0.25">
      <c r="I3493" s="116"/>
      <c r="J3493" s="116"/>
      <c r="K3493" s="116"/>
      <c r="L3493" s="116"/>
    </row>
    <row r="3494" spans="9:12" x14ac:dyDescent="0.25">
      <c r="I3494" s="116"/>
      <c r="J3494" s="116"/>
      <c r="K3494" s="116"/>
      <c r="L3494" s="116"/>
    </row>
    <row r="3495" spans="9:12" x14ac:dyDescent="0.25">
      <c r="I3495" s="116"/>
      <c r="J3495" s="116"/>
      <c r="K3495" s="116"/>
      <c r="L3495" s="116"/>
    </row>
    <row r="3496" spans="9:12" x14ac:dyDescent="0.25">
      <c r="I3496" s="116"/>
      <c r="J3496" s="116"/>
      <c r="K3496" s="116"/>
      <c r="L3496" s="116"/>
    </row>
    <row r="3497" spans="9:12" x14ac:dyDescent="0.25">
      <c r="I3497" s="116"/>
      <c r="J3497" s="116"/>
      <c r="K3497" s="116"/>
      <c r="L3497" s="116"/>
    </row>
    <row r="3498" spans="9:12" x14ac:dyDescent="0.25">
      <c r="I3498" s="116"/>
      <c r="J3498" s="116"/>
      <c r="K3498" s="116"/>
      <c r="L3498" s="116"/>
    </row>
    <row r="3499" spans="9:12" x14ac:dyDescent="0.25">
      <c r="I3499" s="116"/>
      <c r="J3499" s="116"/>
      <c r="K3499" s="116"/>
      <c r="L3499" s="116"/>
    </row>
    <row r="3500" spans="9:12" x14ac:dyDescent="0.25">
      <c r="I3500" s="116"/>
      <c r="J3500" s="116"/>
      <c r="K3500" s="116"/>
      <c r="L3500" s="116"/>
    </row>
    <row r="3501" spans="9:12" x14ac:dyDescent="0.25">
      <c r="I3501" s="116"/>
      <c r="J3501" s="116"/>
      <c r="K3501" s="116"/>
      <c r="L3501" s="116"/>
    </row>
    <row r="3502" spans="9:12" x14ac:dyDescent="0.25">
      <c r="I3502" s="116"/>
      <c r="J3502" s="116"/>
      <c r="K3502" s="116"/>
      <c r="L3502" s="116"/>
    </row>
    <row r="3503" spans="9:12" x14ac:dyDescent="0.25">
      <c r="I3503" s="116"/>
      <c r="J3503" s="116"/>
      <c r="K3503" s="116"/>
      <c r="L3503" s="116"/>
    </row>
    <row r="3504" spans="9:12" x14ac:dyDescent="0.25">
      <c r="I3504" s="116"/>
      <c r="J3504" s="116"/>
      <c r="K3504" s="116"/>
      <c r="L3504" s="116"/>
    </row>
    <row r="3505" spans="9:12" x14ac:dyDescent="0.25">
      <c r="I3505" s="116"/>
      <c r="J3505" s="116"/>
      <c r="K3505" s="116"/>
      <c r="L3505" s="116"/>
    </row>
    <row r="3506" spans="9:12" x14ac:dyDescent="0.25">
      <c r="I3506" s="116"/>
      <c r="J3506" s="116"/>
      <c r="K3506" s="116"/>
      <c r="L3506" s="116"/>
    </row>
    <row r="3507" spans="9:12" x14ac:dyDescent="0.25">
      <c r="I3507" s="116"/>
      <c r="J3507" s="116"/>
      <c r="K3507" s="116"/>
      <c r="L3507" s="116"/>
    </row>
    <row r="3508" spans="9:12" x14ac:dyDescent="0.25">
      <c r="I3508" s="116"/>
      <c r="J3508" s="116"/>
      <c r="K3508" s="116"/>
      <c r="L3508" s="116"/>
    </row>
    <row r="3509" spans="9:12" x14ac:dyDescent="0.25">
      <c r="I3509" s="116"/>
      <c r="J3509" s="116"/>
      <c r="K3509" s="116"/>
      <c r="L3509" s="116"/>
    </row>
    <row r="3510" spans="9:12" x14ac:dyDescent="0.25">
      <c r="I3510" s="116"/>
      <c r="J3510" s="116"/>
      <c r="K3510" s="116"/>
      <c r="L3510" s="116"/>
    </row>
    <row r="3511" spans="9:12" x14ac:dyDescent="0.25">
      <c r="I3511" s="116"/>
      <c r="J3511" s="116"/>
      <c r="K3511" s="116"/>
      <c r="L3511" s="116"/>
    </row>
    <row r="3512" spans="9:12" x14ac:dyDescent="0.25">
      <c r="I3512" s="116"/>
      <c r="J3512" s="116"/>
      <c r="K3512" s="116"/>
      <c r="L3512" s="116"/>
    </row>
    <row r="3513" spans="9:12" x14ac:dyDescent="0.25">
      <c r="I3513" s="116"/>
      <c r="J3513" s="116"/>
      <c r="K3513" s="116"/>
      <c r="L3513" s="116"/>
    </row>
    <row r="3514" spans="9:12" x14ac:dyDescent="0.25">
      <c r="I3514" s="116"/>
      <c r="J3514" s="116"/>
      <c r="K3514" s="116"/>
      <c r="L3514" s="116"/>
    </row>
    <row r="3515" spans="9:12" x14ac:dyDescent="0.25">
      <c r="I3515" s="116"/>
      <c r="J3515" s="116"/>
      <c r="K3515" s="116"/>
      <c r="L3515" s="116"/>
    </row>
    <row r="3516" spans="9:12" x14ac:dyDescent="0.25">
      <c r="I3516" s="116"/>
      <c r="J3516" s="116"/>
      <c r="K3516" s="116"/>
      <c r="L3516" s="116"/>
    </row>
    <row r="3517" spans="9:12" x14ac:dyDescent="0.25">
      <c r="I3517" s="116"/>
      <c r="J3517" s="116"/>
      <c r="K3517" s="116"/>
      <c r="L3517" s="116"/>
    </row>
    <row r="3518" spans="9:12" x14ac:dyDescent="0.25">
      <c r="I3518" s="116"/>
      <c r="J3518" s="116"/>
      <c r="K3518" s="116"/>
      <c r="L3518" s="116"/>
    </row>
    <row r="3519" spans="9:12" x14ac:dyDescent="0.25">
      <c r="I3519" s="116"/>
      <c r="J3519" s="116"/>
      <c r="K3519" s="116"/>
      <c r="L3519" s="116"/>
    </row>
    <row r="3520" spans="9:12" x14ac:dyDescent="0.25">
      <c r="I3520" s="116"/>
      <c r="J3520" s="116"/>
      <c r="K3520" s="116"/>
      <c r="L3520" s="116"/>
    </row>
    <row r="3521" spans="9:12" x14ac:dyDescent="0.25">
      <c r="I3521" s="116"/>
      <c r="J3521" s="116"/>
      <c r="K3521" s="116"/>
      <c r="L3521" s="116"/>
    </row>
    <row r="3522" spans="9:12" x14ac:dyDescent="0.25">
      <c r="I3522" s="116"/>
      <c r="J3522" s="116"/>
      <c r="K3522" s="116"/>
      <c r="L3522" s="116"/>
    </row>
    <row r="3523" spans="9:12" x14ac:dyDescent="0.25">
      <c r="I3523" s="116"/>
      <c r="J3523" s="116"/>
      <c r="K3523" s="116"/>
      <c r="L3523" s="116"/>
    </row>
    <row r="3524" spans="9:12" x14ac:dyDescent="0.25">
      <c r="I3524" s="116"/>
      <c r="J3524" s="116"/>
      <c r="K3524" s="116"/>
      <c r="L3524" s="116"/>
    </row>
    <row r="3525" spans="9:12" x14ac:dyDescent="0.25">
      <c r="I3525" s="116"/>
      <c r="J3525" s="116"/>
      <c r="K3525" s="116"/>
      <c r="L3525" s="116"/>
    </row>
    <row r="3526" spans="9:12" x14ac:dyDescent="0.25">
      <c r="I3526" s="116"/>
      <c r="J3526" s="116"/>
      <c r="K3526" s="116"/>
      <c r="L3526" s="116"/>
    </row>
    <row r="3527" spans="9:12" x14ac:dyDescent="0.25">
      <c r="I3527" s="116"/>
      <c r="J3527" s="116"/>
      <c r="K3527" s="116"/>
      <c r="L3527" s="116"/>
    </row>
    <row r="3528" spans="9:12" x14ac:dyDescent="0.25">
      <c r="I3528" s="116"/>
      <c r="J3528" s="116"/>
      <c r="K3528" s="116"/>
      <c r="L3528" s="116"/>
    </row>
    <row r="3529" spans="9:12" x14ac:dyDescent="0.25">
      <c r="I3529" s="116"/>
      <c r="J3529" s="116"/>
      <c r="K3529" s="116"/>
      <c r="L3529" s="116"/>
    </row>
    <row r="3530" spans="9:12" x14ac:dyDescent="0.25">
      <c r="I3530" s="116"/>
      <c r="J3530" s="116"/>
      <c r="K3530" s="116"/>
      <c r="L3530" s="116"/>
    </row>
    <row r="3531" spans="9:12" x14ac:dyDescent="0.25">
      <c r="I3531" s="116"/>
      <c r="J3531" s="116"/>
      <c r="K3531" s="116"/>
      <c r="L3531" s="116"/>
    </row>
    <row r="3532" spans="9:12" x14ac:dyDescent="0.25">
      <c r="I3532" s="116"/>
      <c r="J3532" s="116"/>
      <c r="K3532" s="116"/>
      <c r="L3532" s="116"/>
    </row>
    <row r="3533" spans="9:12" x14ac:dyDescent="0.25">
      <c r="I3533" s="116"/>
      <c r="J3533" s="116"/>
      <c r="K3533" s="116"/>
      <c r="L3533" s="116"/>
    </row>
    <row r="3534" spans="9:12" x14ac:dyDescent="0.25">
      <c r="I3534" s="116"/>
      <c r="J3534" s="116"/>
      <c r="K3534" s="116"/>
      <c r="L3534" s="116"/>
    </row>
    <row r="3535" spans="9:12" x14ac:dyDescent="0.25">
      <c r="I3535" s="116"/>
      <c r="J3535" s="116"/>
      <c r="K3535" s="116"/>
      <c r="L3535" s="116"/>
    </row>
    <row r="3536" spans="9:12" x14ac:dyDescent="0.25">
      <c r="I3536" s="116"/>
      <c r="J3536" s="116"/>
      <c r="K3536" s="116"/>
      <c r="L3536" s="116"/>
    </row>
    <row r="3537" spans="9:12" x14ac:dyDescent="0.25">
      <c r="I3537" s="116"/>
      <c r="J3537" s="116"/>
      <c r="K3537" s="116"/>
      <c r="L3537" s="116"/>
    </row>
    <row r="3538" spans="9:12" x14ac:dyDescent="0.25">
      <c r="I3538" s="116"/>
      <c r="J3538" s="116"/>
      <c r="K3538" s="116"/>
      <c r="L3538" s="116"/>
    </row>
    <row r="3539" spans="9:12" x14ac:dyDescent="0.25">
      <c r="I3539" s="116"/>
      <c r="J3539" s="116"/>
      <c r="K3539" s="116"/>
      <c r="L3539" s="116"/>
    </row>
    <row r="3540" spans="9:12" x14ac:dyDescent="0.25">
      <c r="I3540" s="116"/>
      <c r="J3540" s="116"/>
      <c r="K3540" s="116"/>
      <c r="L3540" s="116"/>
    </row>
    <row r="3541" spans="9:12" x14ac:dyDescent="0.25">
      <c r="I3541" s="116"/>
      <c r="J3541" s="116"/>
      <c r="K3541" s="116"/>
      <c r="L3541" s="116"/>
    </row>
    <row r="3542" spans="9:12" x14ac:dyDescent="0.25">
      <c r="I3542" s="116"/>
      <c r="J3542" s="116"/>
      <c r="K3542" s="116"/>
      <c r="L3542" s="116"/>
    </row>
    <row r="3543" spans="9:12" x14ac:dyDescent="0.25">
      <c r="I3543" s="116"/>
      <c r="J3543" s="116"/>
      <c r="K3543" s="116"/>
      <c r="L3543" s="116"/>
    </row>
    <row r="3544" spans="9:12" x14ac:dyDescent="0.25">
      <c r="I3544" s="116"/>
      <c r="J3544" s="116"/>
      <c r="K3544" s="116"/>
      <c r="L3544" s="116"/>
    </row>
    <row r="3545" spans="9:12" x14ac:dyDescent="0.25">
      <c r="I3545" s="116"/>
      <c r="J3545" s="116"/>
      <c r="K3545" s="116"/>
      <c r="L3545" s="116"/>
    </row>
    <row r="3546" spans="9:12" x14ac:dyDescent="0.25">
      <c r="I3546" s="116"/>
      <c r="J3546" s="116"/>
      <c r="K3546" s="116"/>
      <c r="L3546" s="116"/>
    </row>
    <row r="3547" spans="9:12" x14ac:dyDescent="0.25">
      <c r="I3547" s="116"/>
      <c r="J3547" s="116"/>
      <c r="K3547" s="116"/>
      <c r="L3547" s="116"/>
    </row>
    <row r="3548" spans="9:12" x14ac:dyDescent="0.25">
      <c r="I3548" s="116"/>
      <c r="J3548" s="116"/>
      <c r="K3548" s="116"/>
      <c r="L3548" s="116"/>
    </row>
    <row r="3549" spans="9:12" x14ac:dyDescent="0.25">
      <c r="I3549" s="116"/>
      <c r="J3549" s="116"/>
      <c r="K3549" s="116"/>
      <c r="L3549" s="116"/>
    </row>
    <row r="3550" spans="9:12" x14ac:dyDescent="0.25">
      <c r="I3550" s="116"/>
      <c r="J3550" s="116"/>
      <c r="K3550" s="116"/>
      <c r="L3550" s="116"/>
    </row>
    <row r="3551" spans="9:12" x14ac:dyDescent="0.25">
      <c r="I3551" s="116"/>
      <c r="J3551" s="116"/>
      <c r="K3551" s="116"/>
      <c r="L3551" s="116"/>
    </row>
    <row r="3552" spans="9:12" x14ac:dyDescent="0.25">
      <c r="I3552" s="116"/>
      <c r="J3552" s="116"/>
      <c r="K3552" s="116"/>
      <c r="L3552" s="116"/>
    </row>
    <row r="3553" spans="9:12" x14ac:dyDescent="0.25">
      <c r="I3553" s="116"/>
      <c r="J3553" s="116"/>
      <c r="K3553" s="116"/>
      <c r="L3553" s="116"/>
    </row>
    <row r="3554" spans="9:12" x14ac:dyDescent="0.25">
      <c r="I3554" s="116"/>
      <c r="J3554" s="116"/>
      <c r="K3554" s="116"/>
      <c r="L3554" s="116"/>
    </row>
    <row r="3555" spans="9:12" x14ac:dyDescent="0.25">
      <c r="I3555" s="116"/>
      <c r="J3555" s="116"/>
      <c r="K3555" s="116"/>
      <c r="L3555" s="116"/>
    </row>
    <row r="3556" spans="9:12" x14ac:dyDescent="0.25">
      <c r="I3556" s="116"/>
      <c r="J3556" s="116"/>
      <c r="K3556" s="116"/>
      <c r="L3556" s="116"/>
    </row>
    <row r="3557" spans="9:12" x14ac:dyDescent="0.25">
      <c r="I3557" s="116"/>
      <c r="J3557" s="116"/>
      <c r="K3557" s="116"/>
      <c r="L3557" s="116"/>
    </row>
    <row r="3558" spans="9:12" x14ac:dyDescent="0.25">
      <c r="I3558" s="116"/>
      <c r="J3558" s="116"/>
      <c r="K3558" s="116"/>
      <c r="L3558" s="116"/>
    </row>
    <row r="3559" spans="9:12" x14ac:dyDescent="0.25">
      <c r="I3559" s="116"/>
      <c r="J3559" s="116"/>
      <c r="K3559" s="116"/>
      <c r="L3559" s="116"/>
    </row>
    <row r="3560" spans="9:12" x14ac:dyDescent="0.25">
      <c r="I3560" s="116"/>
      <c r="J3560" s="116"/>
      <c r="K3560" s="116"/>
      <c r="L3560" s="116"/>
    </row>
    <row r="3561" spans="9:12" x14ac:dyDescent="0.25">
      <c r="I3561" s="116"/>
      <c r="J3561" s="116"/>
      <c r="K3561" s="116"/>
      <c r="L3561" s="116"/>
    </row>
    <row r="3562" spans="9:12" x14ac:dyDescent="0.25">
      <c r="I3562" s="116"/>
      <c r="J3562" s="116"/>
      <c r="K3562" s="116"/>
      <c r="L3562" s="116"/>
    </row>
    <row r="3563" spans="9:12" x14ac:dyDescent="0.25">
      <c r="I3563" s="116"/>
      <c r="J3563" s="116"/>
      <c r="K3563" s="116"/>
      <c r="L3563" s="116"/>
    </row>
    <row r="3564" spans="9:12" x14ac:dyDescent="0.25">
      <c r="I3564" s="116"/>
      <c r="J3564" s="116"/>
      <c r="K3564" s="116"/>
      <c r="L3564" s="116"/>
    </row>
    <row r="3565" spans="9:12" x14ac:dyDescent="0.25">
      <c r="I3565" s="116"/>
      <c r="J3565" s="116"/>
      <c r="K3565" s="116"/>
      <c r="L3565" s="116"/>
    </row>
    <row r="3566" spans="9:12" x14ac:dyDescent="0.25">
      <c r="I3566" s="116"/>
      <c r="J3566" s="116"/>
      <c r="K3566" s="116"/>
      <c r="L3566" s="116"/>
    </row>
    <row r="3567" spans="9:12" x14ac:dyDescent="0.25">
      <c r="I3567" s="116"/>
      <c r="J3567" s="116"/>
      <c r="K3567" s="116"/>
      <c r="L3567" s="116"/>
    </row>
    <row r="3568" spans="9:12" x14ac:dyDescent="0.25">
      <c r="I3568" s="116"/>
      <c r="J3568" s="116"/>
      <c r="K3568" s="116"/>
      <c r="L3568" s="116"/>
    </row>
    <row r="3569" spans="9:12" x14ac:dyDescent="0.25">
      <c r="I3569" s="116"/>
      <c r="J3569" s="116"/>
      <c r="K3569" s="116"/>
      <c r="L3569" s="116"/>
    </row>
    <row r="3570" spans="9:12" x14ac:dyDescent="0.25">
      <c r="I3570" s="116"/>
      <c r="J3570" s="116"/>
      <c r="K3570" s="116"/>
      <c r="L3570" s="116"/>
    </row>
    <row r="3571" spans="9:12" x14ac:dyDescent="0.25">
      <c r="I3571" s="116"/>
      <c r="J3571" s="116"/>
      <c r="K3571" s="116"/>
      <c r="L3571" s="116"/>
    </row>
    <row r="3572" spans="9:12" x14ac:dyDescent="0.25">
      <c r="I3572" s="116"/>
      <c r="J3572" s="116"/>
      <c r="K3572" s="116"/>
      <c r="L3572" s="116"/>
    </row>
    <row r="3573" spans="9:12" x14ac:dyDescent="0.25">
      <c r="I3573" s="116"/>
      <c r="J3573" s="116"/>
      <c r="K3573" s="116"/>
      <c r="L3573" s="116"/>
    </row>
    <row r="3574" spans="9:12" x14ac:dyDescent="0.25">
      <c r="I3574" s="116"/>
      <c r="J3574" s="116"/>
      <c r="K3574" s="116"/>
      <c r="L3574" s="116"/>
    </row>
    <row r="3575" spans="9:12" x14ac:dyDescent="0.25">
      <c r="I3575" s="116"/>
      <c r="J3575" s="116"/>
      <c r="K3575" s="116"/>
      <c r="L3575" s="116"/>
    </row>
    <row r="3576" spans="9:12" x14ac:dyDescent="0.25">
      <c r="I3576" s="116"/>
      <c r="J3576" s="116"/>
      <c r="K3576" s="116"/>
      <c r="L3576" s="116"/>
    </row>
    <row r="3577" spans="9:12" x14ac:dyDescent="0.25">
      <c r="I3577" s="116"/>
      <c r="J3577" s="116"/>
      <c r="K3577" s="116"/>
      <c r="L3577" s="116"/>
    </row>
    <row r="3578" spans="9:12" x14ac:dyDescent="0.25">
      <c r="I3578" s="116"/>
      <c r="J3578" s="116"/>
      <c r="K3578" s="116"/>
      <c r="L3578" s="116"/>
    </row>
    <row r="3579" spans="9:12" x14ac:dyDescent="0.25">
      <c r="I3579" s="116"/>
      <c r="J3579" s="116"/>
      <c r="K3579" s="116"/>
      <c r="L3579" s="116"/>
    </row>
    <row r="3580" spans="9:12" x14ac:dyDescent="0.25">
      <c r="I3580" s="116"/>
      <c r="J3580" s="116"/>
      <c r="K3580" s="116"/>
      <c r="L3580" s="116"/>
    </row>
    <row r="3581" spans="9:12" x14ac:dyDescent="0.25">
      <c r="I3581" s="116"/>
      <c r="J3581" s="116"/>
      <c r="K3581" s="116"/>
      <c r="L3581" s="116"/>
    </row>
    <row r="3582" spans="9:12" x14ac:dyDescent="0.25">
      <c r="I3582" s="116"/>
      <c r="J3582" s="116"/>
      <c r="K3582" s="116"/>
      <c r="L3582" s="116"/>
    </row>
    <row r="3583" spans="9:12" x14ac:dyDescent="0.25">
      <c r="I3583" s="116"/>
      <c r="J3583" s="116"/>
      <c r="K3583" s="116"/>
      <c r="L3583" s="116"/>
    </row>
    <row r="3584" spans="9:12" x14ac:dyDescent="0.25">
      <c r="I3584" s="116"/>
      <c r="J3584" s="116"/>
      <c r="K3584" s="116"/>
      <c r="L3584" s="116"/>
    </row>
    <row r="3585" spans="9:12" x14ac:dyDescent="0.25">
      <c r="I3585" s="116"/>
      <c r="J3585" s="116"/>
      <c r="K3585" s="116"/>
      <c r="L3585" s="116"/>
    </row>
    <row r="3586" spans="9:12" x14ac:dyDescent="0.25">
      <c r="I3586" s="116"/>
      <c r="J3586" s="116"/>
      <c r="K3586" s="116"/>
      <c r="L3586" s="116"/>
    </row>
    <row r="3587" spans="9:12" x14ac:dyDescent="0.25">
      <c r="I3587" s="116"/>
      <c r="J3587" s="116"/>
      <c r="K3587" s="116"/>
      <c r="L3587" s="116"/>
    </row>
    <row r="3588" spans="9:12" x14ac:dyDescent="0.25">
      <c r="I3588" s="116"/>
      <c r="J3588" s="116"/>
      <c r="K3588" s="116"/>
      <c r="L3588" s="116"/>
    </row>
    <row r="3589" spans="9:12" x14ac:dyDescent="0.25">
      <c r="I3589" s="116"/>
      <c r="J3589" s="116"/>
      <c r="K3589" s="116"/>
      <c r="L3589" s="116"/>
    </row>
    <row r="3590" spans="9:12" x14ac:dyDescent="0.25">
      <c r="I3590" s="116"/>
      <c r="J3590" s="116"/>
      <c r="K3590" s="116"/>
      <c r="L3590" s="116"/>
    </row>
    <row r="3591" spans="9:12" x14ac:dyDescent="0.25">
      <c r="I3591" s="116"/>
      <c r="J3591" s="116"/>
      <c r="K3591" s="116"/>
      <c r="L3591" s="116"/>
    </row>
    <row r="3592" spans="9:12" x14ac:dyDescent="0.25">
      <c r="I3592" s="116"/>
      <c r="J3592" s="116"/>
      <c r="K3592" s="116"/>
      <c r="L3592" s="116"/>
    </row>
    <row r="3593" spans="9:12" x14ac:dyDescent="0.25">
      <c r="I3593" s="116"/>
      <c r="J3593" s="116"/>
      <c r="K3593" s="116"/>
      <c r="L3593" s="116"/>
    </row>
    <row r="3594" spans="9:12" x14ac:dyDescent="0.25">
      <c r="I3594" s="116"/>
      <c r="J3594" s="116"/>
      <c r="K3594" s="116"/>
      <c r="L3594" s="116"/>
    </row>
    <row r="3595" spans="9:12" x14ac:dyDescent="0.25">
      <c r="I3595" s="116"/>
      <c r="J3595" s="116"/>
      <c r="K3595" s="116"/>
      <c r="L3595" s="116"/>
    </row>
    <row r="3596" spans="9:12" x14ac:dyDescent="0.25">
      <c r="I3596" s="116"/>
      <c r="J3596" s="116"/>
      <c r="K3596" s="116"/>
      <c r="L3596" s="116"/>
    </row>
    <row r="3597" spans="9:12" x14ac:dyDescent="0.25">
      <c r="I3597" s="116"/>
      <c r="J3597" s="116"/>
      <c r="K3597" s="116"/>
      <c r="L3597" s="116"/>
    </row>
    <row r="3598" spans="9:12" x14ac:dyDescent="0.25">
      <c r="I3598" s="116"/>
      <c r="J3598" s="116"/>
      <c r="K3598" s="116"/>
      <c r="L3598" s="116"/>
    </row>
    <row r="3599" spans="9:12" x14ac:dyDescent="0.25">
      <c r="I3599" s="116"/>
      <c r="J3599" s="116"/>
      <c r="K3599" s="116"/>
      <c r="L3599" s="116"/>
    </row>
    <row r="3600" spans="9:12" x14ac:dyDescent="0.25">
      <c r="I3600" s="116"/>
      <c r="J3600" s="116"/>
      <c r="K3600" s="116"/>
      <c r="L3600" s="116"/>
    </row>
    <row r="3601" spans="9:12" x14ac:dyDescent="0.25">
      <c r="I3601" s="116"/>
      <c r="J3601" s="116"/>
      <c r="K3601" s="116"/>
      <c r="L3601" s="116"/>
    </row>
    <row r="3602" spans="9:12" x14ac:dyDescent="0.25">
      <c r="I3602" s="116"/>
      <c r="J3602" s="116"/>
      <c r="K3602" s="116"/>
      <c r="L3602" s="116"/>
    </row>
    <row r="3603" spans="9:12" x14ac:dyDescent="0.25">
      <c r="I3603" s="116"/>
      <c r="J3603" s="116"/>
      <c r="K3603" s="116"/>
      <c r="L3603" s="116"/>
    </row>
    <row r="3604" spans="9:12" x14ac:dyDescent="0.25">
      <c r="I3604" s="116"/>
      <c r="J3604" s="116"/>
      <c r="K3604" s="116"/>
      <c r="L3604" s="116"/>
    </row>
    <row r="3605" spans="9:12" x14ac:dyDescent="0.25">
      <c r="I3605" s="116"/>
      <c r="J3605" s="116"/>
      <c r="K3605" s="116"/>
      <c r="L3605" s="116"/>
    </row>
    <row r="3606" spans="9:12" x14ac:dyDescent="0.25">
      <c r="I3606" s="116"/>
      <c r="J3606" s="116"/>
      <c r="K3606" s="116"/>
      <c r="L3606" s="116"/>
    </row>
    <row r="3607" spans="9:12" x14ac:dyDescent="0.25">
      <c r="I3607" s="116"/>
      <c r="J3607" s="116"/>
      <c r="K3607" s="116"/>
      <c r="L3607" s="116"/>
    </row>
    <row r="3608" spans="9:12" x14ac:dyDescent="0.25">
      <c r="I3608" s="116"/>
      <c r="J3608" s="116"/>
      <c r="K3608" s="116"/>
      <c r="L3608" s="116"/>
    </row>
    <row r="3609" spans="9:12" x14ac:dyDescent="0.25">
      <c r="I3609" s="116"/>
      <c r="J3609" s="116"/>
      <c r="K3609" s="116"/>
      <c r="L3609" s="116"/>
    </row>
    <row r="3610" spans="9:12" x14ac:dyDescent="0.25">
      <c r="I3610" s="116"/>
      <c r="J3610" s="116"/>
      <c r="K3610" s="116"/>
      <c r="L3610" s="116"/>
    </row>
    <row r="3611" spans="9:12" x14ac:dyDescent="0.25">
      <c r="I3611" s="116"/>
      <c r="J3611" s="116"/>
      <c r="K3611" s="116"/>
      <c r="L3611" s="116"/>
    </row>
    <row r="3612" spans="9:12" x14ac:dyDescent="0.25">
      <c r="I3612" s="116"/>
      <c r="J3612" s="116"/>
      <c r="K3612" s="116"/>
      <c r="L3612" s="116"/>
    </row>
    <row r="3613" spans="9:12" x14ac:dyDescent="0.25">
      <c r="I3613" s="116"/>
      <c r="J3613" s="116"/>
      <c r="K3613" s="116"/>
      <c r="L3613" s="116"/>
    </row>
    <row r="3614" spans="9:12" x14ac:dyDescent="0.25">
      <c r="I3614" s="116"/>
      <c r="J3614" s="116"/>
      <c r="K3614" s="116"/>
      <c r="L3614" s="116"/>
    </row>
    <row r="3615" spans="9:12" x14ac:dyDescent="0.25">
      <c r="I3615" s="116"/>
      <c r="J3615" s="116"/>
      <c r="K3615" s="116"/>
      <c r="L3615" s="116"/>
    </row>
    <row r="3616" spans="9:12" x14ac:dyDescent="0.25">
      <c r="I3616" s="116"/>
      <c r="J3616" s="116"/>
      <c r="K3616" s="116"/>
      <c r="L3616" s="116"/>
    </row>
    <row r="3617" spans="9:12" x14ac:dyDescent="0.25">
      <c r="I3617" s="116"/>
      <c r="J3617" s="116"/>
      <c r="K3617" s="116"/>
      <c r="L3617" s="116"/>
    </row>
    <row r="3618" spans="9:12" x14ac:dyDescent="0.25">
      <c r="I3618" s="116"/>
      <c r="J3618" s="116"/>
      <c r="K3618" s="116"/>
      <c r="L3618" s="116"/>
    </row>
    <row r="3619" spans="9:12" x14ac:dyDescent="0.25">
      <c r="I3619" s="116"/>
      <c r="J3619" s="116"/>
      <c r="K3619" s="116"/>
      <c r="L3619" s="116"/>
    </row>
    <row r="3620" spans="9:12" x14ac:dyDescent="0.25">
      <c r="I3620" s="116"/>
      <c r="J3620" s="116"/>
      <c r="K3620" s="116"/>
      <c r="L3620" s="116"/>
    </row>
    <row r="3621" spans="9:12" x14ac:dyDescent="0.25">
      <c r="I3621" s="116"/>
      <c r="J3621" s="116"/>
      <c r="K3621" s="116"/>
      <c r="L3621" s="116"/>
    </row>
    <row r="3622" spans="9:12" x14ac:dyDescent="0.25">
      <c r="I3622" s="116"/>
      <c r="J3622" s="116"/>
      <c r="K3622" s="116"/>
      <c r="L3622" s="116"/>
    </row>
    <row r="3623" spans="9:12" x14ac:dyDescent="0.25">
      <c r="I3623" s="116"/>
      <c r="J3623" s="116"/>
      <c r="K3623" s="116"/>
      <c r="L3623" s="116"/>
    </row>
    <row r="3624" spans="9:12" x14ac:dyDescent="0.25">
      <c r="I3624" s="116"/>
      <c r="J3624" s="116"/>
      <c r="K3624" s="116"/>
      <c r="L3624" s="116"/>
    </row>
    <row r="3625" spans="9:12" x14ac:dyDescent="0.25">
      <c r="I3625" s="116"/>
      <c r="J3625" s="116"/>
      <c r="K3625" s="116"/>
      <c r="L3625" s="116"/>
    </row>
    <row r="3626" spans="9:12" x14ac:dyDescent="0.25">
      <c r="I3626" s="116"/>
      <c r="J3626" s="116"/>
      <c r="K3626" s="116"/>
      <c r="L3626" s="116"/>
    </row>
    <row r="3627" spans="9:12" x14ac:dyDescent="0.25">
      <c r="I3627" s="116"/>
      <c r="J3627" s="116"/>
      <c r="K3627" s="116"/>
      <c r="L3627" s="116"/>
    </row>
    <row r="3628" spans="9:12" x14ac:dyDescent="0.25">
      <c r="I3628" s="116"/>
      <c r="J3628" s="116"/>
      <c r="K3628" s="116"/>
      <c r="L3628" s="116"/>
    </row>
    <row r="3629" spans="9:12" x14ac:dyDescent="0.25">
      <c r="I3629" s="116"/>
      <c r="J3629" s="116"/>
      <c r="K3629" s="116"/>
      <c r="L3629" s="116"/>
    </row>
    <row r="3630" spans="9:12" x14ac:dyDescent="0.25">
      <c r="I3630" s="116"/>
      <c r="J3630" s="116"/>
      <c r="K3630" s="116"/>
      <c r="L3630" s="116"/>
    </row>
    <row r="3631" spans="9:12" x14ac:dyDescent="0.25">
      <c r="I3631" s="116"/>
      <c r="J3631" s="116"/>
      <c r="K3631" s="116"/>
      <c r="L3631" s="116"/>
    </row>
    <row r="3632" spans="9:12" x14ac:dyDescent="0.25">
      <c r="I3632" s="116"/>
      <c r="J3632" s="116"/>
      <c r="K3632" s="116"/>
      <c r="L3632" s="116"/>
    </row>
    <row r="3633" spans="9:12" x14ac:dyDescent="0.25">
      <c r="I3633" s="116"/>
      <c r="J3633" s="116"/>
      <c r="K3633" s="116"/>
      <c r="L3633" s="116"/>
    </row>
    <row r="3634" spans="9:12" x14ac:dyDescent="0.25">
      <c r="I3634" s="116"/>
      <c r="J3634" s="116"/>
      <c r="K3634" s="116"/>
      <c r="L3634" s="116"/>
    </row>
    <row r="3635" spans="9:12" x14ac:dyDescent="0.25">
      <c r="I3635" s="116"/>
      <c r="J3635" s="116"/>
      <c r="K3635" s="116"/>
      <c r="L3635" s="116"/>
    </row>
    <row r="3636" spans="9:12" x14ac:dyDescent="0.25">
      <c r="I3636" s="116"/>
      <c r="J3636" s="116"/>
      <c r="K3636" s="116"/>
      <c r="L3636" s="116"/>
    </row>
    <row r="3637" spans="9:12" x14ac:dyDescent="0.25">
      <c r="I3637" s="116"/>
      <c r="J3637" s="116"/>
      <c r="K3637" s="116"/>
      <c r="L3637" s="116"/>
    </row>
    <row r="3638" spans="9:12" x14ac:dyDescent="0.25">
      <c r="I3638" s="116"/>
      <c r="J3638" s="116"/>
      <c r="K3638" s="116"/>
      <c r="L3638" s="116"/>
    </row>
    <row r="3639" spans="9:12" x14ac:dyDescent="0.25">
      <c r="I3639" s="116"/>
      <c r="J3639" s="116"/>
      <c r="K3639" s="116"/>
      <c r="L3639" s="116"/>
    </row>
    <row r="3640" spans="9:12" x14ac:dyDescent="0.25">
      <c r="I3640" s="116"/>
      <c r="J3640" s="116"/>
      <c r="K3640" s="116"/>
      <c r="L3640" s="116"/>
    </row>
    <row r="3641" spans="9:12" x14ac:dyDescent="0.25">
      <c r="I3641" s="116"/>
      <c r="J3641" s="116"/>
      <c r="K3641" s="116"/>
      <c r="L3641" s="116"/>
    </row>
    <row r="3642" spans="9:12" x14ac:dyDescent="0.25">
      <c r="I3642" s="116"/>
      <c r="J3642" s="116"/>
      <c r="K3642" s="116"/>
      <c r="L3642" s="116"/>
    </row>
    <row r="3643" spans="9:12" x14ac:dyDescent="0.25">
      <c r="I3643" s="116"/>
      <c r="J3643" s="116"/>
      <c r="K3643" s="116"/>
      <c r="L3643" s="116"/>
    </row>
    <row r="3644" spans="9:12" x14ac:dyDescent="0.25">
      <c r="I3644" s="116"/>
      <c r="J3644" s="116"/>
      <c r="K3644" s="116"/>
      <c r="L3644" s="116"/>
    </row>
    <row r="3645" spans="9:12" x14ac:dyDescent="0.25">
      <c r="I3645" s="116"/>
      <c r="J3645" s="116"/>
      <c r="K3645" s="116"/>
      <c r="L3645" s="116"/>
    </row>
    <row r="3646" spans="9:12" x14ac:dyDescent="0.25">
      <c r="I3646" s="116"/>
      <c r="J3646" s="116"/>
      <c r="K3646" s="116"/>
      <c r="L3646" s="116"/>
    </row>
    <row r="3647" spans="9:12" x14ac:dyDescent="0.25">
      <c r="I3647" s="116"/>
      <c r="J3647" s="116"/>
      <c r="K3647" s="116"/>
      <c r="L3647" s="116"/>
    </row>
    <row r="3648" spans="9:12" x14ac:dyDescent="0.25">
      <c r="I3648" s="116"/>
      <c r="J3648" s="116"/>
      <c r="K3648" s="116"/>
      <c r="L3648" s="116"/>
    </row>
    <row r="3649" spans="9:12" x14ac:dyDescent="0.25">
      <c r="I3649" s="116"/>
      <c r="J3649" s="116"/>
      <c r="K3649" s="116"/>
      <c r="L3649" s="116"/>
    </row>
    <row r="3650" spans="9:12" x14ac:dyDescent="0.25">
      <c r="I3650" s="116"/>
      <c r="J3650" s="116"/>
      <c r="K3650" s="116"/>
      <c r="L3650" s="116"/>
    </row>
    <row r="3651" spans="9:12" x14ac:dyDescent="0.25">
      <c r="I3651" s="116"/>
      <c r="J3651" s="116"/>
      <c r="K3651" s="116"/>
      <c r="L3651" s="116"/>
    </row>
    <row r="3652" spans="9:12" x14ac:dyDescent="0.25">
      <c r="I3652" s="116"/>
      <c r="J3652" s="116"/>
      <c r="K3652" s="116"/>
      <c r="L3652" s="116"/>
    </row>
    <row r="3653" spans="9:12" x14ac:dyDescent="0.25">
      <c r="I3653" s="116"/>
      <c r="J3653" s="116"/>
      <c r="K3653" s="116"/>
      <c r="L3653" s="116"/>
    </row>
    <row r="3654" spans="9:12" x14ac:dyDescent="0.25">
      <c r="I3654" s="116"/>
      <c r="J3654" s="116"/>
      <c r="K3654" s="116"/>
      <c r="L3654" s="116"/>
    </row>
    <row r="3655" spans="9:12" x14ac:dyDescent="0.25">
      <c r="I3655" s="116"/>
      <c r="J3655" s="116"/>
      <c r="K3655" s="116"/>
      <c r="L3655" s="116"/>
    </row>
    <row r="3656" spans="9:12" x14ac:dyDescent="0.25">
      <c r="I3656" s="116"/>
      <c r="J3656" s="116"/>
      <c r="K3656" s="116"/>
      <c r="L3656" s="116"/>
    </row>
    <row r="3657" spans="9:12" x14ac:dyDescent="0.25">
      <c r="I3657" s="116"/>
      <c r="J3657" s="116"/>
      <c r="K3657" s="116"/>
      <c r="L3657" s="116"/>
    </row>
    <row r="3658" spans="9:12" x14ac:dyDescent="0.25">
      <c r="I3658" s="116"/>
      <c r="J3658" s="116"/>
      <c r="K3658" s="116"/>
      <c r="L3658" s="116"/>
    </row>
    <row r="3659" spans="9:12" x14ac:dyDescent="0.25">
      <c r="I3659" s="116"/>
      <c r="J3659" s="116"/>
      <c r="K3659" s="116"/>
      <c r="L3659" s="116"/>
    </row>
    <row r="3660" spans="9:12" x14ac:dyDescent="0.25">
      <c r="I3660" s="116"/>
      <c r="J3660" s="116"/>
      <c r="K3660" s="116"/>
      <c r="L3660" s="116"/>
    </row>
    <row r="3661" spans="9:12" x14ac:dyDescent="0.25">
      <c r="I3661" s="116"/>
      <c r="J3661" s="116"/>
      <c r="K3661" s="116"/>
      <c r="L3661" s="116"/>
    </row>
    <row r="3662" spans="9:12" x14ac:dyDescent="0.25">
      <c r="I3662" s="116"/>
      <c r="J3662" s="116"/>
      <c r="K3662" s="116"/>
      <c r="L3662" s="116"/>
    </row>
    <row r="3663" spans="9:12" x14ac:dyDescent="0.25">
      <c r="I3663" s="116"/>
      <c r="J3663" s="116"/>
      <c r="K3663" s="116"/>
      <c r="L3663" s="116"/>
    </row>
    <row r="3664" spans="9:12" x14ac:dyDescent="0.25">
      <c r="I3664" s="116"/>
      <c r="J3664" s="116"/>
      <c r="K3664" s="116"/>
      <c r="L3664" s="116"/>
    </row>
    <row r="3665" spans="9:12" x14ac:dyDescent="0.25">
      <c r="I3665" s="116"/>
      <c r="J3665" s="116"/>
      <c r="K3665" s="116"/>
      <c r="L3665" s="116"/>
    </row>
    <row r="3666" spans="9:12" x14ac:dyDescent="0.25">
      <c r="I3666" s="116"/>
      <c r="J3666" s="116"/>
      <c r="K3666" s="116"/>
      <c r="L3666" s="116"/>
    </row>
    <row r="3667" spans="9:12" x14ac:dyDescent="0.25">
      <c r="I3667" s="116"/>
      <c r="J3667" s="116"/>
      <c r="K3667" s="116"/>
      <c r="L3667" s="116"/>
    </row>
    <row r="3668" spans="9:12" x14ac:dyDescent="0.25">
      <c r="I3668" s="116"/>
      <c r="J3668" s="116"/>
      <c r="K3668" s="116"/>
      <c r="L3668" s="116"/>
    </row>
    <row r="3669" spans="9:12" x14ac:dyDescent="0.25">
      <c r="I3669" s="116"/>
      <c r="J3669" s="116"/>
      <c r="K3669" s="116"/>
      <c r="L3669" s="116"/>
    </row>
    <row r="3670" spans="9:12" x14ac:dyDescent="0.25">
      <c r="I3670" s="116"/>
      <c r="J3670" s="116"/>
      <c r="K3670" s="116"/>
      <c r="L3670" s="116"/>
    </row>
    <row r="3671" spans="9:12" x14ac:dyDescent="0.25">
      <c r="I3671" s="116"/>
      <c r="J3671" s="116"/>
      <c r="K3671" s="116"/>
      <c r="L3671" s="116"/>
    </row>
    <row r="3672" spans="9:12" x14ac:dyDescent="0.25">
      <c r="I3672" s="116"/>
      <c r="J3672" s="116"/>
      <c r="K3672" s="116"/>
      <c r="L3672" s="116"/>
    </row>
    <row r="3673" spans="9:12" x14ac:dyDescent="0.25">
      <c r="I3673" s="116"/>
      <c r="J3673" s="116"/>
      <c r="K3673" s="116"/>
      <c r="L3673" s="116"/>
    </row>
    <row r="3674" spans="9:12" x14ac:dyDescent="0.25">
      <c r="I3674" s="116"/>
      <c r="J3674" s="116"/>
      <c r="K3674" s="116"/>
      <c r="L3674" s="116"/>
    </row>
    <row r="3675" spans="9:12" x14ac:dyDescent="0.25">
      <c r="I3675" s="116"/>
      <c r="J3675" s="116"/>
      <c r="K3675" s="116"/>
      <c r="L3675" s="116"/>
    </row>
    <row r="3676" spans="9:12" x14ac:dyDescent="0.25">
      <c r="I3676" s="116"/>
      <c r="J3676" s="116"/>
      <c r="K3676" s="116"/>
      <c r="L3676" s="116"/>
    </row>
    <row r="3677" spans="9:12" x14ac:dyDescent="0.25">
      <c r="I3677" s="116"/>
      <c r="J3677" s="116"/>
      <c r="K3677" s="116"/>
      <c r="L3677" s="116"/>
    </row>
    <row r="3678" spans="9:12" x14ac:dyDescent="0.25">
      <c r="I3678" s="116"/>
      <c r="J3678" s="116"/>
      <c r="K3678" s="116"/>
      <c r="L3678" s="116"/>
    </row>
    <row r="3679" spans="9:12" x14ac:dyDescent="0.25">
      <c r="I3679" s="116"/>
      <c r="J3679" s="116"/>
      <c r="K3679" s="116"/>
      <c r="L3679" s="116"/>
    </row>
    <row r="3680" spans="9:12" x14ac:dyDescent="0.25">
      <c r="I3680" s="116"/>
      <c r="J3680" s="116"/>
      <c r="K3680" s="116"/>
      <c r="L3680" s="116"/>
    </row>
    <row r="3681" spans="9:12" x14ac:dyDescent="0.25">
      <c r="I3681" s="116"/>
      <c r="J3681" s="116"/>
      <c r="K3681" s="116"/>
      <c r="L3681" s="116"/>
    </row>
    <row r="3682" spans="9:12" x14ac:dyDescent="0.25">
      <c r="I3682" s="116"/>
      <c r="J3682" s="116"/>
      <c r="K3682" s="116"/>
      <c r="L3682" s="116"/>
    </row>
    <row r="3683" spans="9:12" x14ac:dyDescent="0.25">
      <c r="I3683" s="116"/>
      <c r="J3683" s="116"/>
      <c r="K3683" s="116"/>
      <c r="L3683" s="116"/>
    </row>
    <row r="3684" spans="9:12" x14ac:dyDescent="0.25">
      <c r="I3684" s="116"/>
      <c r="J3684" s="116"/>
      <c r="K3684" s="116"/>
      <c r="L3684" s="116"/>
    </row>
    <row r="3685" spans="9:12" x14ac:dyDescent="0.25">
      <c r="I3685" s="116"/>
      <c r="J3685" s="116"/>
      <c r="K3685" s="116"/>
      <c r="L3685" s="116"/>
    </row>
    <row r="3686" spans="9:12" x14ac:dyDescent="0.25">
      <c r="I3686" s="116"/>
      <c r="J3686" s="116"/>
      <c r="K3686" s="116"/>
      <c r="L3686" s="116"/>
    </row>
    <row r="3687" spans="9:12" x14ac:dyDescent="0.25">
      <c r="I3687" s="116"/>
      <c r="J3687" s="116"/>
      <c r="K3687" s="116"/>
      <c r="L3687" s="116"/>
    </row>
    <row r="3688" spans="9:12" x14ac:dyDescent="0.25">
      <c r="I3688" s="116"/>
      <c r="J3688" s="116"/>
      <c r="K3688" s="116"/>
      <c r="L3688" s="116"/>
    </row>
    <row r="3689" spans="9:12" x14ac:dyDescent="0.25">
      <c r="I3689" s="116"/>
      <c r="J3689" s="116"/>
      <c r="K3689" s="116"/>
      <c r="L3689" s="116"/>
    </row>
    <row r="3690" spans="9:12" x14ac:dyDescent="0.25">
      <c r="I3690" s="116"/>
      <c r="J3690" s="116"/>
      <c r="K3690" s="116"/>
      <c r="L3690" s="116"/>
    </row>
    <row r="3691" spans="9:12" x14ac:dyDescent="0.25">
      <c r="I3691" s="116"/>
      <c r="J3691" s="116"/>
      <c r="K3691" s="116"/>
      <c r="L3691" s="116"/>
    </row>
    <row r="3692" spans="9:12" x14ac:dyDescent="0.25">
      <c r="I3692" s="116"/>
      <c r="J3692" s="116"/>
      <c r="K3692" s="116"/>
      <c r="L3692" s="116"/>
    </row>
    <row r="3693" spans="9:12" x14ac:dyDescent="0.25">
      <c r="I3693" s="116"/>
      <c r="J3693" s="116"/>
      <c r="K3693" s="116"/>
      <c r="L3693" s="116"/>
    </row>
    <row r="3694" spans="9:12" x14ac:dyDescent="0.25">
      <c r="I3694" s="116"/>
      <c r="J3694" s="116"/>
      <c r="K3694" s="116"/>
      <c r="L3694" s="116"/>
    </row>
    <row r="3695" spans="9:12" x14ac:dyDescent="0.25">
      <c r="I3695" s="116"/>
      <c r="J3695" s="116"/>
      <c r="K3695" s="116"/>
      <c r="L3695" s="116"/>
    </row>
    <row r="3696" spans="9:12" x14ac:dyDescent="0.25">
      <c r="I3696" s="116"/>
      <c r="J3696" s="116"/>
      <c r="K3696" s="116"/>
      <c r="L3696" s="116"/>
    </row>
    <row r="3697" spans="9:12" x14ac:dyDescent="0.25">
      <c r="I3697" s="116"/>
      <c r="J3697" s="116"/>
      <c r="K3697" s="116"/>
      <c r="L3697" s="116"/>
    </row>
    <row r="3698" spans="9:12" x14ac:dyDescent="0.25">
      <c r="I3698" s="116"/>
      <c r="J3698" s="116"/>
      <c r="K3698" s="116"/>
      <c r="L3698" s="116"/>
    </row>
    <row r="3699" spans="9:12" x14ac:dyDescent="0.25">
      <c r="I3699" s="116"/>
      <c r="J3699" s="116"/>
      <c r="K3699" s="116"/>
      <c r="L3699" s="116"/>
    </row>
    <row r="3700" spans="9:12" x14ac:dyDescent="0.25">
      <c r="I3700" s="116"/>
      <c r="J3700" s="116"/>
      <c r="K3700" s="116"/>
      <c r="L3700" s="116"/>
    </row>
    <row r="3701" spans="9:12" x14ac:dyDescent="0.25">
      <c r="I3701" s="116"/>
      <c r="J3701" s="116"/>
      <c r="K3701" s="116"/>
      <c r="L3701" s="116"/>
    </row>
    <row r="3702" spans="9:12" x14ac:dyDescent="0.25">
      <c r="I3702" s="116"/>
      <c r="J3702" s="116"/>
      <c r="K3702" s="116"/>
      <c r="L3702" s="116"/>
    </row>
    <row r="3703" spans="9:12" x14ac:dyDescent="0.25">
      <c r="I3703" s="116"/>
      <c r="J3703" s="116"/>
      <c r="K3703" s="116"/>
      <c r="L3703" s="116"/>
    </row>
    <row r="3704" spans="9:12" x14ac:dyDescent="0.25">
      <c r="I3704" s="116"/>
      <c r="J3704" s="116"/>
      <c r="K3704" s="116"/>
      <c r="L3704" s="116"/>
    </row>
    <row r="3705" spans="9:12" x14ac:dyDescent="0.25">
      <c r="I3705" s="116"/>
      <c r="J3705" s="116"/>
      <c r="K3705" s="116"/>
      <c r="L3705" s="116"/>
    </row>
    <row r="3706" spans="9:12" x14ac:dyDescent="0.25">
      <c r="I3706" s="116"/>
      <c r="J3706" s="116"/>
      <c r="K3706" s="116"/>
      <c r="L3706" s="116"/>
    </row>
    <row r="3707" spans="9:12" x14ac:dyDescent="0.25">
      <c r="I3707" s="116"/>
      <c r="J3707" s="116"/>
      <c r="K3707" s="116"/>
      <c r="L3707" s="116"/>
    </row>
    <row r="3708" spans="9:12" x14ac:dyDescent="0.25">
      <c r="I3708" s="116"/>
      <c r="J3708" s="116"/>
      <c r="K3708" s="116"/>
      <c r="L3708" s="116"/>
    </row>
    <row r="3709" spans="9:12" x14ac:dyDescent="0.25">
      <c r="I3709" s="116"/>
      <c r="J3709" s="116"/>
      <c r="K3709" s="116"/>
      <c r="L3709" s="116"/>
    </row>
    <row r="3710" spans="9:12" x14ac:dyDescent="0.25">
      <c r="I3710" s="116"/>
      <c r="J3710" s="116"/>
      <c r="K3710" s="116"/>
      <c r="L3710" s="116"/>
    </row>
    <row r="3711" spans="9:12" x14ac:dyDescent="0.25">
      <c r="I3711" s="116"/>
      <c r="J3711" s="116"/>
      <c r="K3711" s="116"/>
      <c r="L3711" s="116"/>
    </row>
    <row r="3712" spans="9:12" x14ac:dyDescent="0.25">
      <c r="I3712" s="116"/>
      <c r="J3712" s="116"/>
      <c r="K3712" s="116"/>
      <c r="L3712" s="116"/>
    </row>
    <row r="3713" spans="9:12" x14ac:dyDescent="0.25">
      <c r="I3713" s="116"/>
      <c r="J3713" s="116"/>
      <c r="K3713" s="116"/>
      <c r="L3713" s="116"/>
    </row>
    <row r="3714" spans="9:12" x14ac:dyDescent="0.25">
      <c r="I3714" s="116"/>
      <c r="J3714" s="116"/>
      <c r="K3714" s="116"/>
      <c r="L3714" s="116"/>
    </row>
    <row r="3715" spans="9:12" x14ac:dyDescent="0.25">
      <c r="I3715" s="116"/>
      <c r="J3715" s="116"/>
      <c r="K3715" s="116"/>
      <c r="L3715" s="116"/>
    </row>
    <row r="3716" spans="9:12" x14ac:dyDescent="0.25">
      <c r="I3716" s="116"/>
      <c r="J3716" s="116"/>
      <c r="K3716" s="116"/>
      <c r="L3716" s="116"/>
    </row>
    <row r="3717" spans="9:12" x14ac:dyDescent="0.25">
      <c r="I3717" s="116"/>
      <c r="J3717" s="116"/>
      <c r="K3717" s="116"/>
      <c r="L3717" s="116"/>
    </row>
    <row r="3718" spans="9:12" x14ac:dyDescent="0.25">
      <c r="I3718" s="116"/>
      <c r="J3718" s="116"/>
      <c r="K3718" s="116"/>
      <c r="L3718" s="116"/>
    </row>
    <row r="3719" spans="9:12" x14ac:dyDescent="0.25">
      <c r="I3719" s="116"/>
      <c r="J3719" s="116"/>
      <c r="K3719" s="116"/>
      <c r="L3719" s="116"/>
    </row>
    <row r="3720" spans="9:12" x14ac:dyDescent="0.25">
      <c r="I3720" s="116"/>
      <c r="J3720" s="116"/>
      <c r="K3720" s="116"/>
      <c r="L3720" s="116"/>
    </row>
    <row r="3721" spans="9:12" x14ac:dyDescent="0.25">
      <c r="I3721" s="116"/>
      <c r="J3721" s="116"/>
      <c r="K3721" s="116"/>
      <c r="L3721" s="116"/>
    </row>
    <row r="3722" spans="9:12" x14ac:dyDescent="0.25">
      <c r="I3722" s="116"/>
      <c r="J3722" s="116"/>
      <c r="K3722" s="116"/>
      <c r="L3722" s="116"/>
    </row>
    <row r="3723" spans="9:12" x14ac:dyDescent="0.25">
      <c r="I3723" s="116"/>
      <c r="J3723" s="116"/>
      <c r="K3723" s="116"/>
      <c r="L3723" s="116"/>
    </row>
    <row r="3724" spans="9:12" x14ac:dyDescent="0.25">
      <c r="I3724" s="116"/>
      <c r="J3724" s="116"/>
      <c r="K3724" s="116"/>
      <c r="L3724" s="116"/>
    </row>
    <row r="3725" spans="9:12" x14ac:dyDescent="0.25">
      <c r="I3725" s="116"/>
      <c r="J3725" s="116"/>
      <c r="K3725" s="116"/>
      <c r="L3725" s="116"/>
    </row>
    <row r="3726" spans="9:12" x14ac:dyDescent="0.25">
      <c r="I3726" s="116"/>
      <c r="J3726" s="116"/>
      <c r="K3726" s="116"/>
      <c r="L3726" s="116"/>
    </row>
    <row r="3727" spans="9:12" x14ac:dyDescent="0.25">
      <c r="I3727" s="116"/>
      <c r="J3727" s="116"/>
      <c r="K3727" s="116"/>
      <c r="L3727" s="116"/>
    </row>
    <row r="3728" spans="9:12" x14ac:dyDescent="0.25">
      <c r="I3728" s="116"/>
      <c r="J3728" s="116"/>
      <c r="K3728" s="116"/>
      <c r="L3728" s="116"/>
    </row>
    <row r="3729" spans="9:12" x14ac:dyDescent="0.25">
      <c r="I3729" s="116"/>
      <c r="J3729" s="116"/>
      <c r="K3729" s="116"/>
      <c r="L3729" s="116"/>
    </row>
    <row r="3730" spans="9:12" x14ac:dyDescent="0.25">
      <c r="I3730" s="116"/>
      <c r="J3730" s="116"/>
      <c r="K3730" s="116"/>
      <c r="L3730" s="116"/>
    </row>
    <row r="3731" spans="9:12" x14ac:dyDescent="0.25">
      <c r="I3731" s="116"/>
      <c r="J3731" s="116"/>
      <c r="K3731" s="116"/>
      <c r="L3731" s="116"/>
    </row>
    <row r="3732" spans="9:12" x14ac:dyDescent="0.25">
      <c r="I3732" s="116"/>
      <c r="J3732" s="116"/>
      <c r="K3732" s="116"/>
      <c r="L3732" s="116"/>
    </row>
    <row r="3733" spans="9:12" x14ac:dyDescent="0.25">
      <c r="I3733" s="116"/>
      <c r="J3733" s="116"/>
      <c r="K3733" s="116"/>
      <c r="L3733" s="116"/>
    </row>
    <row r="3734" spans="9:12" x14ac:dyDescent="0.25">
      <c r="I3734" s="116"/>
      <c r="J3734" s="116"/>
      <c r="K3734" s="116"/>
      <c r="L3734" s="116"/>
    </row>
    <row r="3735" spans="9:12" x14ac:dyDescent="0.25">
      <c r="I3735" s="116"/>
      <c r="J3735" s="116"/>
      <c r="K3735" s="116"/>
      <c r="L3735" s="116"/>
    </row>
    <row r="3736" spans="9:12" x14ac:dyDescent="0.25">
      <c r="I3736" s="116"/>
      <c r="J3736" s="116"/>
      <c r="K3736" s="116"/>
      <c r="L3736" s="116"/>
    </row>
    <row r="3737" spans="9:12" x14ac:dyDescent="0.25">
      <c r="I3737" s="116"/>
      <c r="J3737" s="116"/>
      <c r="K3737" s="116"/>
      <c r="L3737" s="116"/>
    </row>
    <row r="3738" spans="9:12" x14ac:dyDescent="0.25">
      <c r="I3738" s="116"/>
      <c r="J3738" s="116"/>
      <c r="K3738" s="116"/>
      <c r="L3738" s="116"/>
    </row>
    <row r="3739" spans="9:12" x14ac:dyDescent="0.25">
      <c r="I3739" s="116"/>
      <c r="J3739" s="116"/>
      <c r="K3739" s="116"/>
      <c r="L3739" s="116"/>
    </row>
    <row r="3740" spans="9:12" x14ac:dyDescent="0.25">
      <c r="I3740" s="116"/>
      <c r="J3740" s="116"/>
      <c r="K3740" s="116"/>
      <c r="L3740" s="116"/>
    </row>
    <row r="3741" spans="9:12" x14ac:dyDescent="0.25">
      <c r="I3741" s="116"/>
      <c r="J3741" s="116"/>
      <c r="K3741" s="116"/>
      <c r="L3741" s="116"/>
    </row>
    <row r="3742" spans="9:12" x14ac:dyDescent="0.25">
      <c r="I3742" s="116"/>
      <c r="J3742" s="116"/>
      <c r="K3742" s="116"/>
      <c r="L3742" s="116"/>
    </row>
    <row r="3743" spans="9:12" x14ac:dyDescent="0.25">
      <c r="I3743" s="116"/>
      <c r="J3743" s="116"/>
      <c r="K3743" s="116"/>
      <c r="L3743" s="116"/>
    </row>
    <row r="3744" spans="9:12" x14ac:dyDescent="0.25">
      <c r="I3744" s="116"/>
      <c r="J3744" s="116"/>
      <c r="K3744" s="116"/>
      <c r="L3744" s="116"/>
    </row>
    <row r="3745" spans="9:12" x14ac:dyDescent="0.25">
      <c r="I3745" s="116"/>
      <c r="J3745" s="116"/>
      <c r="K3745" s="116"/>
      <c r="L3745" s="116"/>
    </row>
    <row r="3746" spans="9:12" x14ac:dyDescent="0.25">
      <c r="I3746" s="116"/>
      <c r="J3746" s="116"/>
      <c r="K3746" s="116"/>
      <c r="L3746" s="116"/>
    </row>
    <row r="3747" spans="9:12" x14ac:dyDescent="0.25">
      <c r="I3747" s="116"/>
      <c r="J3747" s="116"/>
      <c r="K3747" s="116"/>
      <c r="L3747" s="116"/>
    </row>
    <row r="3748" spans="9:12" x14ac:dyDescent="0.25">
      <c r="I3748" s="116"/>
      <c r="J3748" s="116"/>
      <c r="K3748" s="116"/>
      <c r="L3748" s="116"/>
    </row>
    <row r="3749" spans="9:12" x14ac:dyDescent="0.25">
      <c r="I3749" s="116"/>
      <c r="J3749" s="116"/>
      <c r="K3749" s="116"/>
      <c r="L3749" s="116"/>
    </row>
    <row r="3750" spans="9:12" x14ac:dyDescent="0.25">
      <c r="I3750" s="116"/>
      <c r="J3750" s="116"/>
      <c r="K3750" s="116"/>
      <c r="L3750" s="116"/>
    </row>
    <row r="3751" spans="9:12" x14ac:dyDescent="0.25">
      <c r="I3751" s="116"/>
      <c r="J3751" s="116"/>
      <c r="K3751" s="116"/>
      <c r="L3751" s="116"/>
    </row>
    <row r="3752" spans="9:12" x14ac:dyDescent="0.25">
      <c r="I3752" s="116"/>
      <c r="J3752" s="116"/>
      <c r="K3752" s="116"/>
      <c r="L3752" s="116"/>
    </row>
    <row r="3753" spans="9:12" x14ac:dyDescent="0.25">
      <c r="I3753" s="116"/>
      <c r="J3753" s="116"/>
      <c r="K3753" s="116"/>
      <c r="L3753" s="116"/>
    </row>
    <row r="3754" spans="9:12" x14ac:dyDescent="0.25">
      <c r="I3754" s="116"/>
      <c r="J3754" s="116"/>
      <c r="K3754" s="116"/>
      <c r="L3754" s="116"/>
    </row>
    <row r="3755" spans="9:12" x14ac:dyDescent="0.25">
      <c r="I3755" s="116"/>
      <c r="J3755" s="116"/>
      <c r="K3755" s="116"/>
      <c r="L3755" s="116"/>
    </row>
    <row r="3756" spans="9:12" x14ac:dyDescent="0.25">
      <c r="I3756" s="116"/>
      <c r="J3756" s="116"/>
      <c r="K3756" s="116"/>
      <c r="L3756" s="116"/>
    </row>
    <row r="3757" spans="9:12" x14ac:dyDescent="0.25">
      <c r="I3757" s="116"/>
      <c r="J3757" s="116"/>
      <c r="K3757" s="116"/>
      <c r="L3757" s="116"/>
    </row>
    <row r="3758" spans="9:12" x14ac:dyDescent="0.25">
      <c r="I3758" s="116"/>
      <c r="J3758" s="116"/>
      <c r="K3758" s="116"/>
      <c r="L3758" s="116"/>
    </row>
    <row r="3759" spans="9:12" x14ac:dyDescent="0.25">
      <c r="I3759" s="116"/>
      <c r="J3759" s="116"/>
      <c r="K3759" s="116"/>
      <c r="L3759" s="116"/>
    </row>
    <row r="3760" spans="9:12" x14ac:dyDescent="0.25">
      <c r="I3760" s="116"/>
      <c r="J3760" s="116"/>
      <c r="K3760" s="116"/>
      <c r="L3760" s="116"/>
    </row>
    <row r="3761" spans="9:12" x14ac:dyDescent="0.25">
      <c r="I3761" s="116"/>
      <c r="J3761" s="116"/>
      <c r="K3761" s="116"/>
      <c r="L3761" s="116"/>
    </row>
    <row r="3762" spans="9:12" x14ac:dyDescent="0.25">
      <c r="I3762" s="116"/>
      <c r="J3762" s="116"/>
      <c r="K3762" s="116"/>
      <c r="L3762" s="116"/>
    </row>
    <row r="3763" spans="9:12" x14ac:dyDescent="0.25">
      <c r="I3763" s="116"/>
      <c r="J3763" s="116"/>
      <c r="K3763" s="116"/>
      <c r="L3763" s="116"/>
    </row>
    <row r="3764" spans="9:12" x14ac:dyDescent="0.25">
      <c r="I3764" s="116"/>
      <c r="J3764" s="116"/>
      <c r="K3764" s="116"/>
      <c r="L3764" s="116"/>
    </row>
    <row r="3765" spans="9:12" x14ac:dyDescent="0.25">
      <c r="I3765" s="116"/>
      <c r="J3765" s="116"/>
      <c r="K3765" s="116"/>
      <c r="L3765" s="116"/>
    </row>
    <row r="3766" spans="9:12" x14ac:dyDescent="0.25">
      <c r="I3766" s="116"/>
      <c r="J3766" s="116"/>
      <c r="K3766" s="116"/>
      <c r="L3766" s="116"/>
    </row>
    <row r="3767" spans="9:12" x14ac:dyDescent="0.25">
      <c r="I3767" s="116"/>
      <c r="J3767" s="116"/>
      <c r="K3767" s="116"/>
      <c r="L3767" s="116"/>
    </row>
    <row r="3768" spans="9:12" x14ac:dyDescent="0.25">
      <c r="I3768" s="116"/>
      <c r="J3768" s="116"/>
      <c r="K3768" s="116"/>
      <c r="L3768" s="116"/>
    </row>
    <row r="3769" spans="9:12" x14ac:dyDescent="0.25">
      <c r="I3769" s="116"/>
      <c r="J3769" s="116"/>
      <c r="K3769" s="116"/>
      <c r="L3769" s="116"/>
    </row>
    <row r="3770" spans="9:12" x14ac:dyDescent="0.25">
      <c r="I3770" s="116"/>
      <c r="J3770" s="116"/>
      <c r="K3770" s="116"/>
      <c r="L3770" s="116"/>
    </row>
    <row r="3771" spans="9:12" x14ac:dyDescent="0.25">
      <c r="I3771" s="116"/>
      <c r="J3771" s="116"/>
      <c r="K3771" s="116"/>
      <c r="L3771" s="116"/>
    </row>
    <row r="3772" spans="9:12" x14ac:dyDescent="0.25">
      <c r="I3772" s="116"/>
      <c r="J3772" s="116"/>
      <c r="K3772" s="116"/>
      <c r="L3772" s="116"/>
    </row>
    <row r="3773" spans="9:12" x14ac:dyDescent="0.25">
      <c r="I3773" s="116"/>
      <c r="J3773" s="116"/>
      <c r="K3773" s="116"/>
      <c r="L3773" s="116"/>
    </row>
    <row r="3774" spans="9:12" x14ac:dyDescent="0.25">
      <c r="I3774" s="116"/>
      <c r="J3774" s="116"/>
      <c r="K3774" s="116"/>
      <c r="L3774" s="116"/>
    </row>
    <row r="3775" spans="9:12" x14ac:dyDescent="0.25">
      <c r="I3775" s="116"/>
      <c r="J3775" s="116"/>
      <c r="K3775" s="116"/>
      <c r="L3775" s="116"/>
    </row>
    <row r="3776" spans="9:12" x14ac:dyDescent="0.25">
      <c r="I3776" s="116"/>
      <c r="J3776" s="116"/>
      <c r="K3776" s="116"/>
      <c r="L3776" s="116"/>
    </row>
    <row r="3777" spans="9:12" x14ac:dyDescent="0.25">
      <c r="I3777" s="116"/>
      <c r="J3777" s="116"/>
      <c r="K3777" s="116"/>
      <c r="L3777" s="116"/>
    </row>
    <row r="3778" spans="9:12" x14ac:dyDescent="0.25">
      <c r="I3778" s="116"/>
      <c r="J3778" s="116"/>
      <c r="K3778" s="116"/>
      <c r="L3778" s="116"/>
    </row>
    <row r="3779" spans="9:12" x14ac:dyDescent="0.25">
      <c r="I3779" s="116"/>
      <c r="J3779" s="116"/>
      <c r="K3779" s="116"/>
      <c r="L3779" s="116"/>
    </row>
    <row r="3780" spans="9:12" x14ac:dyDescent="0.25">
      <c r="I3780" s="116"/>
      <c r="J3780" s="116"/>
      <c r="K3780" s="116"/>
      <c r="L3780" s="116"/>
    </row>
    <row r="3781" spans="9:12" x14ac:dyDescent="0.25">
      <c r="I3781" s="116"/>
      <c r="J3781" s="116"/>
      <c r="K3781" s="116"/>
      <c r="L3781" s="116"/>
    </row>
    <row r="3782" spans="9:12" x14ac:dyDescent="0.25">
      <c r="I3782" s="116"/>
      <c r="J3782" s="116"/>
      <c r="K3782" s="116"/>
      <c r="L3782" s="116"/>
    </row>
    <row r="3783" spans="9:12" x14ac:dyDescent="0.25">
      <c r="I3783" s="116"/>
      <c r="J3783" s="116"/>
      <c r="K3783" s="116"/>
      <c r="L3783" s="116"/>
    </row>
    <row r="3784" spans="9:12" x14ac:dyDescent="0.25">
      <c r="I3784" s="116"/>
      <c r="J3784" s="116"/>
      <c r="K3784" s="116"/>
      <c r="L3784" s="116"/>
    </row>
    <row r="3785" spans="9:12" x14ac:dyDescent="0.25">
      <c r="I3785" s="116"/>
      <c r="J3785" s="116"/>
      <c r="K3785" s="116"/>
      <c r="L3785" s="116"/>
    </row>
    <row r="3786" spans="9:12" x14ac:dyDescent="0.25">
      <c r="I3786" s="116"/>
      <c r="J3786" s="116"/>
      <c r="K3786" s="116"/>
      <c r="L3786" s="116"/>
    </row>
    <row r="3787" spans="9:12" x14ac:dyDescent="0.25">
      <c r="I3787" s="116"/>
      <c r="J3787" s="116"/>
      <c r="K3787" s="116"/>
      <c r="L3787" s="116"/>
    </row>
    <row r="3788" spans="9:12" x14ac:dyDescent="0.25">
      <c r="I3788" s="116"/>
      <c r="J3788" s="116"/>
      <c r="K3788" s="116"/>
      <c r="L3788" s="116"/>
    </row>
    <row r="3789" spans="9:12" x14ac:dyDescent="0.25">
      <c r="I3789" s="116"/>
      <c r="J3789" s="116"/>
      <c r="K3789" s="116"/>
      <c r="L3789" s="116"/>
    </row>
    <row r="3790" spans="9:12" x14ac:dyDescent="0.25">
      <c r="I3790" s="116"/>
      <c r="J3790" s="116"/>
      <c r="K3790" s="116"/>
      <c r="L3790" s="116"/>
    </row>
    <row r="3791" spans="9:12" x14ac:dyDescent="0.25">
      <c r="I3791" s="116"/>
      <c r="J3791" s="116"/>
      <c r="K3791" s="116"/>
      <c r="L3791" s="116"/>
    </row>
    <row r="3792" spans="9:12" x14ac:dyDescent="0.25">
      <c r="I3792" s="116"/>
      <c r="J3792" s="116"/>
      <c r="K3792" s="116"/>
      <c r="L3792" s="116"/>
    </row>
    <row r="3793" spans="9:12" x14ac:dyDescent="0.25">
      <c r="I3793" s="116"/>
      <c r="J3793" s="116"/>
      <c r="K3793" s="116"/>
      <c r="L3793" s="116"/>
    </row>
    <row r="3794" spans="9:12" x14ac:dyDescent="0.25">
      <c r="I3794" s="116"/>
      <c r="J3794" s="116"/>
      <c r="K3794" s="116"/>
      <c r="L3794" s="116"/>
    </row>
    <row r="3795" spans="9:12" x14ac:dyDescent="0.25">
      <c r="I3795" s="116"/>
      <c r="J3795" s="116"/>
      <c r="K3795" s="116"/>
      <c r="L3795" s="116"/>
    </row>
    <row r="3796" spans="9:12" x14ac:dyDescent="0.25">
      <c r="I3796" s="116"/>
      <c r="J3796" s="116"/>
      <c r="K3796" s="116"/>
      <c r="L3796" s="116"/>
    </row>
    <row r="3797" spans="9:12" x14ac:dyDescent="0.25">
      <c r="I3797" s="116"/>
      <c r="J3797" s="116"/>
      <c r="K3797" s="116"/>
      <c r="L3797" s="116"/>
    </row>
    <row r="3798" spans="9:12" x14ac:dyDescent="0.25">
      <c r="I3798" s="116"/>
      <c r="J3798" s="116"/>
      <c r="K3798" s="116"/>
      <c r="L3798" s="116"/>
    </row>
    <row r="3799" spans="9:12" x14ac:dyDescent="0.25">
      <c r="I3799" s="116"/>
      <c r="J3799" s="116"/>
      <c r="K3799" s="116"/>
      <c r="L3799" s="116"/>
    </row>
    <row r="3800" spans="9:12" x14ac:dyDescent="0.25">
      <c r="I3800" s="116"/>
      <c r="J3800" s="116"/>
      <c r="K3800" s="116"/>
      <c r="L3800" s="116"/>
    </row>
    <row r="3801" spans="9:12" x14ac:dyDescent="0.25">
      <c r="I3801" s="116"/>
      <c r="J3801" s="116"/>
      <c r="K3801" s="116"/>
      <c r="L3801" s="116"/>
    </row>
    <row r="3802" spans="9:12" x14ac:dyDescent="0.25">
      <c r="I3802" s="116"/>
      <c r="J3802" s="116"/>
      <c r="K3802" s="116"/>
      <c r="L3802" s="116"/>
    </row>
    <row r="3803" spans="9:12" x14ac:dyDescent="0.25">
      <c r="I3803" s="116"/>
      <c r="J3803" s="116"/>
      <c r="K3803" s="116"/>
      <c r="L3803" s="116"/>
    </row>
    <row r="3804" spans="9:12" x14ac:dyDescent="0.25">
      <c r="I3804" s="116"/>
      <c r="J3804" s="116"/>
      <c r="K3804" s="116"/>
      <c r="L3804" s="116"/>
    </row>
    <row r="3805" spans="9:12" x14ac:dyDescent="0.25">
      <c r="I3805" s="116"/>
      <c r="J3805" s="116"/>
      <c r="K3805" s="116"/>
      <c r="L3805" s="116"/>
    </row>
    <row r="3806" spans="9:12" x14ac:dyDescent="0.25">
      <c r="I3806" s="116"/>
      <c r="J3806" s="116"/>
      <c r="K3806" s="116"/>
      <c r="L3806" s="116"/>
    </row>
    <row r="3807" spans="9:12" x14ac:dyDescent="0.25">
      <c r="I3807" s="116"/>
      <c r="J3807" s="116"/>
      <c r="K3807" s="116"/>
      <c r="L3807" s="116"/>
    </row>
    <row r="3808" spans="9:12" x14ac:dyDescent="0.25">
      <c r="I3808" s="116"/>
      <c r="J3808" s="116"/>
      <c r="K3808" s="116"/>
      <c r="L3808" s="116"/>
    </row>
    <row r="3809" spans="9:12" x14ac:dyDescent="0.25">
      <c r="I3809" s="116"/>
      <c r="J3809" s="116"/>
      <c r="K3809" s="116"/>
      <c r="L3809" s="116"/>
    </row>
    <row r="3810" spans="9:12" x14ac:dyDescent="0.25">
      <c r="I3810" s="116"/>
      <c r="J3810" s="116"/>
      <c r="K3810" s="116"/>
      <c r="L3810" s="116"/>
    </row>
    <row r="3811" spans="9:12" x14ac:dyDescent="0.25">
      <c r="I3811" s="116"/>
      <c r="J3811" s="116"/>
      <c r="K3811" s="116"/>
      <c r="L3811" s="116"/>
    </row>
    <row r="3812" spans="9:12" x14ac:dyDescent="0.25">
      <c r="I3812" s="116"/>
      <c r="J3812" s="116"/>
      <c r="K3812" s="116"/>
      <c r="L3812" s="116"/>
    </row>
    <row r="3813" spans="9:12" x14ac:dyDescent="0.25">
      <c r="I3813" s="116"/>
      <c r="J3813" s="116"/>
      <c r="K3813" s="116"/>
      <c r="L3813" s="116"/>
    </row>
    <row r="3814" spans="9:12" x14ac:dyDescent="0.25">
      <c r="I3814" s="116"/>
      <c r="J3814" s="116"/>
      <c r="K3814" s="116"/>
      <c r="L3814" s="116"/>
    </row>
    <row r="3815" spans="9:12" x14ac:dyDescent="0.25">
      <c r="I3815" s="116"/>
      <c r="J3815" s="116"/>
      <c r="K3815" s="116"/>
      <c r="L3815" s="116"/>
    </row>
    <row r="3816" spans="9:12" x14ac:dyDescent="0.25">
      <c r="I3816" s="116"/>
      <c r="J3816" s="116"/>
      <c r="K3816" s="116"/>
      <c r="L3816" s="116"/>
    </row>
    <row r="3817" spans="9:12" x14ac:dyDescent="0.25">
      <c r="I3817" s="116"/>
      <c r="J3817" s="116"/>
      <c r="K3817" s="116"/>
      <c r="L3817" s="116"/>
    </row>
    <row r="3818" spans="9:12" x14ac:dyDescent="0.25">
      <c r="I3818" s="116"/>
      <c r="J3818" s="116"/>
      <c r="K3818" s="116"/>
      <c r="L3818" s="116"/>
    </row>
    <row r="3819" spans="9:12" x14ac:dyDescent="0.25">
      <c r="I3819" s="116"/>
      <c r="J3819" s="116"/>
      <c r="K3819" s="116"/>
      <c r="L3819" s="116"/>
    </row>
    <row r="3820" spans="9:12" x14ac:dyDescent="0.25">
      <c r="I3820" s="116"/>
      <c r="J3820" s="116"/>
      <c r="K3820" s="116"/>
      <c r="L3820" s="116"/>
    </row>
    <row r="3821" spans="9:12" x14ac:dyDescent="0.25">
      <c r="I3821" s="116"/>
      <c r="J3821" s="116"/>
      <c r="K3821" s="116"/>
      <c r="L3821" s="116"/>
    </row>
    <row r="3822" spans="9:12" x14ac:dyDescent="0.25">
      <c r="I3822" s="116"/>
      <c r="J3822" s="116"/>
      <c r="K3822" s="116"/>
      <c r="L3822" s="116"/>
    </row>
    <row r="3823" spans="9:12" x14ac:dyDescent="0.25">
      <c r="I3823" s="116"/>
      <c r="J3823" s="116"/>
      <c r="K3823" s="116"/>
      <c r="L3823" s="116"/>
    </row>
    <row r="3824" spans="9:12" x14ac:dyDescent="0.25">
      <c r="I3824" s="116"/>
      <c r="J3824" s="116"/>
      <c r="K3824" s="116"/>
      <c r="L3824" s="116"/>
    </row>
    <row r="3825" spans="9:12" x14ac:dyDescent="0.25">
      <c r="I3825" s="116"/>
      <c r="J3825" s="116"/>
      <c r="K3825" s="116"/>
      <c r="L3825" s="116"/>
    </row>
    <row r="3826" spans="9:12" x14ac:dyDescent="0.25">
      <c r="I3826" s="116"/>
      <c r="J3826" s="116"/>
      <c r="K3826" s="116"/>
      <c r="L3826" s="116"/>
    </row>
    <row r="3827" spans="9:12" x14ac:dyDescent="0.25">
      <c r="I3827" s="116"/>
      <c r="J3827" s="116"/>
      <c r="K3827" s="116"/>
      <c r="L3827" s="116"/>
    </row>
    <row r="3828" spans="9:12" x14ac:dyDescent="0.25">
      <c r="I3828" s="116"/>
      <c r="J3828" s="116"/>
      <c r="K3828" s="116"/>
      <c r="L3828" s="116"/>
    </row>
    <row r="3829" spans="9:12" x14ac:dyDescent="0.25">
      <c r="I3829" s="116"/>
      <c r="J3829" s="116"/>
      <c r="K3829" s="116"/>
      <c r="L3829" s="116"/>
    </row>
    <row r="3830" spans="9:12" x14ac:dyDescent="0.25">
      <c r="I3830" s="116"/>
      <c r="J3830" s="116"/>
      <c r="K3830" s="116"/>
      <c r="L3830" s="116"/>
    </row>
    <row r="3831" spans="9:12" x14ac:dyDescent="0.25">
      <c r="I3831" s="116"/>
      <c r="J3831" s="116"/>
      <c r="K3831" s="116"/>
      <c r="L3831" s="116"/>
    </row>
    <row r="3832" spans="9:12" x14ac:dyDescent="0.25">
      <c r="I3832" s="116"/>
      <c r="J3832" s="116"/>
      <c r="K3832" s="116"/>
      <c r="L3832" s="116"/>
    </row>
    <row r="3833" spans="9:12" x14ac:dyDescent="0.25">
      <c r="I3833" s="116"/>
      <c r="J3833" s="116"/>
      <c r="K3833" s="116"/>
      <c r="L3833" s="116"/>
    </row>
    <row r="3834" spans="9:12" x14ac:dyDescent="0.25">
      <c r="I3834" s="116"/>
      <c r="J3834" s="116"/>
      <c r="K3834" s="116"/>
      <c r="L3834" s="116"/>
    </row>
    <row r="3835" spans="9:12" x14ac:dyDescent="0.25">
      <c r="I3835" s="116"/>
      <c r="J3835" s="116"/>
      <c r="K3835" s="116"/>
      <c r="L3835" s="116"/>
    </row>
    <row r="3836" spans="9:12" x14ac:dyDescent="0.25">
      <c r="I3836" s="116"/>
      <c r="J3836" s="116"/>
      <c r="K3836" s="116"/>
      <c r="L3836" s="116"/>
    </row>
    <row r="3837" spans="9:12" x14ac:dyDescent="0.25">
      <c r="I3837" s="116"/>
      <c r="J3837" s="116"/>
      <c r="K3837" s="116"/>
      <c r="L3837" s="116"/>
    </row>
    <row r="3838" spans="9:12" x14ac:dyDescent="0.25">
      <c r="I3838" s="116"/>
      <c r="J3838" s="116"/>
      <c r="K3838" s="116"/>
      <c r="L3838" s="116"/>
    </row>
    <row r="3839" spans="9:12" x14ac:dyDescent="0.25">
      <c r="I3839" s="116"/>
      <c r="J3839" s="116"/>
      <c r="K3839" s="116"/>
      <c r="L3839" s="116"/>
    </row>
    <row r="3840" spans="9:12" x14ac:dyDescent="0.25">
      <c r="I3840" s="116"/>
      <c r="J3840" s="116"/>
      <c r="K3840" s="116"/>
      <c r="L3840" s="116"/>
    </row>
    <row r="3841" spans="9:12" x14ac:dyDescent="0.25">
      <c r="I3841" s="116"/>
      <c r="J3841" s="116"/>
      <c r="K3841" s="116"/>
      <c r="L3841" s="116"/>
    </row>
    <row r="3842" spans="9:12" x14ac:dyDescent="0.25">
      <c r="I3842" s="116"/>
      <c r="J3842" s="116"/>
      <c r="K3842" s="116"/>
      <c r="L3842" s="116"/>
    </row>
    <row r="3843" spans="9:12" x14ac:dyDescent="0.25">
      <c r="I3843" s="116"/>
      <c r="J3843" s="116"/>
      <c r="K3843" s="116"/>
      <c r="L3843" s="116"/>
    </row>
    <row r="3844" spans="9:12" x14ac:dyDescent="0.25">
      <c r="I3844" s="116"/>
      <c r="J3844" s="116"/>
      <c r="K3844" s="116"/>
      <c r="L3844" s="116"/>
    </row>
    <row r="3845" spans="9:12" x14ac:dyDescent="0.25">
      <c r="I3845" s="116"/>
      <c r="J3845" s="116"/>
      <c r="K3845" s="116"/>
      <c r="L3845" s="116"/>
    </row>
    <row r="3846" spans="9:12" x14ac:dyDescent="0.25">
      <c r="I3846" s="116"/>
      <c r="J3846" s="116"/>
      <c r="K3846" s="116"/>
      <c r="L3846" s="116"/>
    </row>
    <row r="3847" spans="9:12" x14ac:dyDescent="0.25">
      <c r="I3847" s="116"/>
      <c r="J3847" s="116"/>
      <c r="K3847" s="116"/>
      <c r="L3847" s="116"/>
    </row>
    <row r="3848" spans="9:12" x14ac:dyDescent="0.25">
      <c r="I3848" s="116"/>
      <c r="J3848" s="116"/>
      <c r="K3848" s="116"/>
      <c r="L3848" s="116"/>
    </row>
    <row r="3849" spans="9:12" x14ac:dyDescent="0.25">
      <c r="I3849" s="116"/>
      <c r="J3849" s="116"/>
      <c r="K3849" s="116"/>
      <c r="L3849" s="116"/>
    </row>
    <row r="3850" spans="9:12" x14ac:dyDescent="0.25">
      <c r="I3850" s="116"/>
      <c r="J3850" s="116"/>
      <c r="K3850" s="116"/>
      <c r="L3850" s="116"/>
    </row>
    <row r="3851" spans="9:12" x14ac:dyDescent="0.25">
      <c r="I3851" s="116"/>
      <c r="J3851" s="116"/>
      <c r="K3851" s="116"/>
      <c r="L3851" s="116"/>
    </row>
    <row r="3852" spans="9:12" x14ac:dyDescent="0.25">
      <c r="I3852" s="116"/>
      <c r="J3852" s="116"/>
      <c r="K3852" s="116"/>
      <c r="L3852" s="116"/>
    </row>
    <row r="3853" spans="9:12" x14ac:dyDescent="0.25">
      <c r="I3853" s="116"/>
      <c r="J3853" s="116"/>
      <c r="K3853" s="116"/>
      <c r="L3853" s="116"/>
    </row>
    <row r="3854" spans="9:12" x14ac:dyDescent="0.25">
      <c r="I3854" s="116"/>
      <c r="J3854" s="116"/>
      <c r="K3854" s="116"/>
      <c r="L3854" s="116"/>
    </row>
    <row r="3855" spans="9:12" x14ac:dyDescent="0.25">
      <c r="I3855" s="116"/>
      <c r="J3855" s="116"/>
      <c r="K3855" s="116"/>
      <c r="L3855" s="116"/>
    </row>
    <row r="3856" spans="9:12" x14ac:dyDescent="0.25">
      <c r="I3856" s="116"/>
      <c r="J3856" s="116"/>
      <c r="K3856" s="116"/>
      <c r="L3856" s="116"/>
    </row>
    <row r="3857" spans="9:12" x14ac:dyDescent="0.25">
      <c r="I3857" s="116"/>
      <c r="J3857" s="116"/>
      <c r="K3857" s="116"/>
      <c r="L3857" s="116"/>
    </row>
    <row r="3858" spans="9:12" x14ac:dyDescent="0.25">
      <c r="I3858" s="116"/>
      <c r="J3858" s="116"/>
      <c r="K3858" s="116"/>
      <c r="L3858" s="116"/>
    </row>
    <row r="3859" spans="9:12" x14ac:dyDescent="0.25">
      <c r="I3859" s="116"/>
      <c r="J3859" s="116"/>
      <c r="K3859" s="116"/>
      <c r="L3859" s="116"/>
    </row>
    <row r="3860" spans="9:12" x14ac:dyDescent="0.25">
      <c r="I3860" s="116"/>
      <c r="J3860" s="116"/>
      <c r="K3860" s="116"/>
      <c r="L3860" s="116"/>
    </row>
    <row r="3861" spans="9:12" x14ac:dyDescent="0.25">
      <c r="I3861" s="116"/>
      <c r="J3861" s="116"/>
      <c r="K3861" s="116"/>
      <c r="L3861" s="116"/>
    </row>
    <row r="3862" spans="9:12" x14ac:dyDescent="0.25">
      <c r="I3862" s="116"/>
      <c r="J3862" s="116"/>
      <c r="K3862" s="116"/>
      <c r="L3862" s="116"/>
    </row>
    <row r="3863" spans="9:12" x14ac:dyDescent="0.25">
      <c r="I3863" s="116"/>
      <c r="J3863" s="116"/>
      <c r="K3863" s="116"/>
      <c r="L3863" s="116"/>
    </row>
    <row r="3864" spans="9:12" x14ac:dyDescent="0.25">
      <c r="I3864" s="116"/>
      <c r="J3864" s="116"/>
      <c r="K3864" s="116"/>
      <c r="L3864" s="116"/>
    </row>
    <row r="3865" spans="9:12" x14ac:dyDescent="0.25">
      <c r="I3865" s="116"/>
      <c r="J3865" s="116"/>
      <c r="K3865" s="116"/>
      <c r="L3865" s="116"/>
    </row>
    <row r="3866" spans="9:12" x14ac:dyDescent="0.25">
      <c r="I3866" s="116"/>
      <c r="J3866" s="116"/>
      <c r="K3866" s="116"/>
      <c r="L3866" s="116"/>
    </row>
    <row r="3867" spans="9:12" x14ac:dyDescent="0.25">
      <c r="I3867" s="116"/>
      <c r="J3867" s="116"/>
      <c r="K3867" s="116"/>
      <c r="L3867" s="116"/>
    </row>
    <row r="3868" spans="9:12" x14ac:dyDescent="0.25">
      <c r="I3868" s="116"/>
      <c r="J3868" s="116"/>
      <c r="K3868" s="116"/>
      <c r="L3868" s="116"/>
    </row>
    <row r="3869" spans="9:12" x14ac:dyDescent="0.25">
      <c r="I3869" s="116"/>
      <c r="J3869" s="116"/>
      <c r="K3869" s="116"/>
      <c r="L3869" s="116"/>
    </row>
    <row r="3870" spans="9:12" x14ac:dyDescent="0.25">
      <c r="I3870" s="116"/>
      <c r="J3870" s="116"/>
      <c r="K3870" s="116"/>
      <c r="L3870" s="116"/>
    </row>
    <row r="3871" spans="9:12" x14ac:dyDescent="0.25">
      <c r="I3871" s="116"/>
      <c r="J3871" s="116"/>
      <c r="K3871" s="116"/>
      <c r="L3871" s="116"/>
    </row>
    <row r="3872" spans="9:12" x14ac:dyDescent="0.25">
      <c r="I3872" s="116"/>
      <c r="J3872" s="116"/>
      <c r="K3872" s="116"/>
      <c r="L3872" s="116"/>
    </row>
    <row r="3873" spans="9:12" x14ac:dyDescent="0.25">
      <c r="I3873" s="116"/>
      <c r="J3873" s="116"/>
      <c r="K3873" s="116"/>
      <c r="L3873" s="116"/>
    </row>
    <row r="3874" spans="9:12" x14ac:dyDescent="0.25">
      <c r="I3874" s="116"/>
      <c r="J3874" s="116"/>
      <c r="K3874" s="116"/>
      <c r="L3874" s="116"/>
    </row>
    <row r="3875" spans="9:12" x14ac:dyDescent="0.25">
      <c r="I3875" s="116"/>
      <c r="J3875" s="116"/>
      <c r="K3875" s="116"/>
      <c r="L3875" s="116"/>
    </row>
    <row r="3876" spans="9:12" x14ac:dyDescent="0.25">
      <c r="I3876" s="116"/>
      <c r="J3876" s="116"/>
      <c r="K3876" s="116"/>
      <c r="L3876" s="116"/>
    </row>
    <row r="3877" spans="9:12" x14ac:dyDescent="0.25">
      <c r="I3877" s="116"/>
      <c r="J3877" s="116"/>
      <c r="K3877" s="116"/>
      <c r="L3877" s="116"/>
    </row>
    <row r="3878" spans="9:12" x14ac:dyDescent="0.25">
      <c r="I3878" s="116"/>
      <c r="J3878" s="116"/>
      <c r="K3878" s="116"/>
      <c r="L3878" s="116"/>
    </row>
    <row r="3879" spans="9:12" x14ac:dyDescent="0.25">
      <c r="I3879" s="116"/>
      <c r="J3879" s="116"/>
      <c r="K3879" s="116"/>
      <c r="L3879" s="116"/>
    </row>
    <row r="3880" spans="9:12" x14ac:dyDescent="0.25">
      <c r="I3880" s="116"/>
      <c r="J3880" s="116"/>
      <c r="K3880" s="116"/>
      <c r="L3880" s="116"/>
    </row>
    <row r="3881" spans="9:12" x14ac:dyDescent="0.25">
      <c r="I3881" s="116"/>
      <c r="J3881" s="116"/>
      <c r="K3881" s="116"/>
      <c r="L3881" s="116"/>
    </row>
    <row r="3882" spans="9:12" x14ac:dyDescent="0.25">
      <c r="I3882" s="116"/>
      <c r="J3882" s="116"/>
      <c r="K3882" s="116"/>
      <c r="L3882" s="116"/>
    </row>
    <row r="3883" spans="9:12" x14ac:dyDescent="0.25">
      <c r="I3883" s="116"/>
      <c r="J3883" s="116"/>
      <c r="K3883" s="116"/>
      <c r="L3883" s="116"/>
    </row>
    <row r="3884" spans="9:12" x14ac:dyDescent="0.25">
      <c r="I3884" s="116"/>
      <c r="J3884" s="116"/>
      <c r="K3884" s="116"/>
      <c r="L3884" s="116"/>
    </row>
    <row r="3885" spans="9:12" x14ac:dyDescent="0.25">
      <c r="I3885" s="116"/>
      <c r="J3885" s="116"/>
      <c r="K3885" s="116"/>
      <c r="L3885" s="116"/>
    </row>
    <row r="3886" spans="9:12" x14ac:dyDescent="0.25">
      <c r="I3886" s="116"/>
      <c r="J3886" s="116"/>
      <c r="K3886" s="116"/>
      <c r="L3886" s="116"/>
    </row>
    <row r="3887" spans="9:12" x14ac:dyDescent="0.25">
      <c r="I3887" s="116"/>
      <c r="J3887" s="116"/>
      <c r="K3887" s="116"/>
      <c r="L3887" s="116"/>
    </row>
    <row r="3888" spans="9:12" x14ac:dyDescent="0.25">
      <c r="I3888" s="116"/>
      <c r="J3888" s="116"/>
      <c r="K3888" s="116"/>
      <c r="L3888" s="116"/>
    </row>
    <row r="3889" spans="9:12" x14ac:dyDescent="0.25">
      <c r="I3889" s="116"/>
      <c r="J3889" s="116"/>
      <c r="K3889" s="116"/>
      <c r="L3889" s="116"/>
    </row>
    <row r="3890" spans="9:12" x14ac:dyDescent="0.25">
      <c r="I3890" s="116"/>
      <c r="J3890" s="116"/>
      <c r="K3890" s="116"/>
      <c r="L3890" s="116"/>
    </row>
    <row r="3891" spans="9:12" x14ac:dyDescent="0.25">
      <c r="I3891" s="116"/>
      <c r="J3891" s="116"/>
      <c r="K3891" s="116"/>
      <c r="L3891" s="116"/>
    </row>
    <row r="3892" spans="9:12" x14ac:dyDescent="0.25">
      <c r="I3892" s="116"/>
      <c r="J3892" s="116"/>
      <c r="K3892" s="116"/>
      <c r="L3892" s="116"/>
    </row>
    <row r="3893" spans="9:12" x14ac:dyDescent="0.25">
      <c r="I3893" s="116"/>
      <c r="J3893" s="116"/>
      <c r="K3893" s="116"/>
      <c r="L3893" s="116"/>
    </row>
    <row r="3894" spans="9:12" x14ac:dyDescent="0.25">
      <c r="I3894" s="116"/>
      <c r="J3894" s="116"/>
      <c r="K3894" s="116"/>
      <c r="L3894" s="116"/>
    </row>
    <row r="3895" spans="9:12" x14ac:dyDescent="0.25">
      <c r="I3895" s="116"/>
      <c r="J3895" s="116"/>
      <c r="K3895" s="116"/>
      <c r="L3895" s="116"/>
    </row>
    <row r="3896" spans="9:12" x14ac:dyDescent="0.25">
      <c r="I3896" s="116"/>
      <c r="J3896" s="116"/>
      <c r="K3896" s="116"/>
      <c r="L3896" s="116"/>
    </row>
    <row r="3897" spans="9:12" x14ac:dyDescent="0.25">
      <c r="I3897" s="116"/>
      <c r="J3897" s="116"/>
      <c r="K3897" s="116"/>
      <c r="L3897" s="116"/>
    </row>
    <row r="3898" spans="9:12" x14ac:dyDescent="0.25">
      <c r="I3898" s="116"/>
      <c r="J3898" s="116"/>
      <c r="K3898" s="116"/>
      <c r="L3898" s="116"/>
    </row>
    <row r="3899" spans="9:12" x14ac:dyDescent="0.25">
      <c r="I3899" s="116"/>
      <c r="J3899" s="116"/>
      <c r="K3899" s="116"/>
      <c r="L3899" s="116"/>
    </row>
    <row r="3900" spans="9:12" x14ac:dyDescent="0.25">
      <c r="I3900" s="116"/>
      <c r="J3900" s="116"/>
      <c r="K3900" s="116"/>
      <c r="L3900" s="116"/>
    </row>
    <row r="3901" spans="9:12" x14ac:dyDescent="0.25">
      <c r="I3901" s="116"/>
      <c r="J3901" s="116"/>
      <c r="K3901" s="116"/>
      <c r="L3901" s="116"/>
    </row>
    <row r="3902" spans="9:12" x14ac:dyDescent="0.25">
      <c r="I3902" s="116"/>
      <c r="J3902" s="116"/>
      <c r="K3902" s="116"/>
      <c r="L3902" s="116"/>
    </row>
    <row r="3903" spans="9:12" x14ac:dyDescent="0.25">
      <c r="I3903" s="116"/>
      <c r="J3903" s="116"/>
      <c r="K3903" s="116"/>
      <c r="L3903" s="116"/>
    </row>
    <row r="3904" spans="9:12" x14ac:dyDescent="0.25">
      <c r="I3904" s="116"/>
      <c r="J3904" s="116"/>
      <c r="K3904" s="116"/>
      <c r="L3904" s="116"/>
    </row>
    <row r="3905" spans="9:12" x14ac:dyDescent="0.25">
      <c r="I3905" s="116"/>
      <c r="J3905" s="116"/>
      <c r="K3905" s="116"/>
      <c r="L3905" s="116"/>
    </row>
    <row r="3906" spans="9:12" x14ac:dyDescent="0.25">
      <c r="I3906" s="116"/>
      <c r="J3906" s="116"/>
      <c r="K3906" s="116"/>
      <c r="L3906" s="116"/>
    </row>
    <row r="3907" spans="9:12" x14ac:dyDescent="0.25">
      <c r="I3907" s="116"/>
      <c r="J3907" s="116"/>
      <c r="K3907" s="116"/>
      <c r="L3907" s="116"/>
    </row>
    <row r="3908" spans="9:12" x14ac:dyDescent="0.25">
      <c r="I3908" s="116"/>
      <c r="J3908" s="116"/>
      <c r="K3908" s="116"/>
      <c r="L3908" s="116"/>
    </row>
    <row r="3909" spans="9:12" x14ac:dyDescent="0.25">
      <c r="I3909" s="116"/>
      <c r="J3909" s="116"/>
      <c r="K3909" s="116"/>
      <c r="L3909" s="116"/>
    </row>
    <row r="3910" spans="9:12" x14ac:dyDescent="0.25">
      <c r="I3910" s="116"/>
      <c r="J3910" s="116"/>
      <c r="K3910" s="116"/>
      <c r="L3910" s="116"/>
    </row>
    <row r="3911" spans="9:12" x14ac:dyDescent="0.25">
      <c r="I3911" s="116"/>
      <c r="J3911" s="116"/>
      <c r="K3911" s="116"/>
      <c r="L3911" s="116"/>
    </row>
    <row r="3912" spans="9:12" x14ac:dyDescent="0.25">
      <c r="I3912" s="116"/>
      <c r="J3912" s="116"/>
      <c r="K3912" s="116"/>
      <c r="L3912" s="116"/>
    </row>
    <row r="3913" spans="9:12" x14ac:dyDescent="0.25">
      <c r="I3913" s="116"/>
      <c r="J3913" s="116"/>
      <c r="K3913" s="116"/>
      <c r="L3913" s="116"/>
    </row>
    <row r="3914" spans="9:12" x14ac:dyDescent="0.25">
      <c r="I3914" s="116"/>
      <c r="J3914" s="116"/>
      <c r="K3914" s="116"/>
      <c r="L3914" s="116"/>
    </row>
    <row r="3915" spans="9:12" x14ac:dyDescent="0.25">
      <c r="I3915" s="116"/>
      <c r="J3915" s="116"/>
      <c r="K3915" s="116"/>
      <c r="L3915" s="116"/>
    </row>
    <row r="3916" spans="9:12" x14ac:dyDescent="0.25">
      <c r="I3916" s="116"/>
      <c r="J3916" s="116"/>
      <c r="K3916" s="116"/>
      <c r="L3916" s="116"/>
    </row>
    <row r="3917" spans="9:12" x14ac:dyDescent="0.25">
      <c r="I3917" s="116"/>
      <c r="J3917" s="116"/>
      <c r="K3917" s="116"/>
      <c r="L3917" s="116"/>
    </row>
    <row r="3918" spans="9:12" x14ac:dyDescent="0.25">
      <c r="I3918" s="116"/>
      <c r="J3918" s="116"/>
      <c r="K3918" s="116"/>
      <c r="L3918" s="116"/>
    </row>
    <row r="3919" spans="9:12" x14ac:dyDescent="0.25">
      <c r="I3919" s="116"/>
      <c r="J3919" s="116"/>
      <c r="K3919" s="116"/>
      <c r="L3919" s="116"/>
    </row>
    <row r="3920" spans="9:12" x14ac:dyDescent="0.25">
      <c r="I3920" s="116"/>
      <c r="J3920" s="116"/>
      <c r="K3920" s="116"/>
      <c r="L3920" s="116"/>
    </row>
    <row r="3921" spans="9:12" x14ac:dyDescent="0.25">
      <c r="I3921" s="116"/>
      <c r="J3921" s="116"/>
      <c r="K3921" s="116"/>
      <c r="L3921" s="116"/>
    </row>
    <row r="3922" spans="9:12" x14ac:dyDescent="0.25">
      <c r="I3922" s="116"/>
      <c r="J3922" s="116"/>
      <c r="K3922" s="116"/>
      <c r="L3922" s="116"/>
    </row>
    <row r="3923" spans="9:12" x14ac:dyDescent="0.25">
      <c r="I3923" s="116"/>
      <c r="J3923" s="116"/>
      <c r="K3923" s="116"/>
      <c r="L3923" s="116"/>
    </row>
    <row r="3924" spans="9:12" x14ac:dyDescent="0.25">
      <c r="I3924" s="116"/>
      <c r="J3924" s="116"/>
      <c r="K3924" s="116"/>
      <c r="L3924" s="116"/>
    </row>
    <row r="3925" spans="9:12" x14ac:dyDescent="0.25">
      <c r="I3925" s="116"/>
      <c r="J3925" s="116"/>
      <c r="K3925" s="116"/>
      <c r="L3925" s="116"/>
    </row>
    <row r="3926" spans="9:12" x14ac:dyDescent="0.25">
      <c r="I3926" s="116"/>
      <c r="J3926" s="116"/>
      <c r="K3926" s="116"/>
      <c r="L3926" s="116"/>
    </row>
    <row r="3927" spans="9:12" x14ac:dyDescent="0.25">
      <c r="I3927" s="116"/>
      <c r="J3927" s="116"/>
      <c r="K3927" s="116"/>
      <c r="L3927" s="116"/>
    </row>
    <row r="3928" spans="9:12" x14ac:dyDescent="0.25">
      <c r="I3928" s="116"/>
      <c r="J3928" s="116"/>
      <c r="K3928" s="116"/>
      <c r="L3928" s="116"/>
    </row>
    <row r="3929" spans="9:12" x14ac:dyDescent="0.25">
      <c r="I3929" s="116"/>
      <c r="J3929" s="116"/>
      <c r="K3929" s="116"/>
      <c r="L3929" s="116"/>
    </row>
    <row r="3930" spans="9:12" x14ac:dyDescent="0.25">
      <c r="I3930" s="116"/>
      <c r="J3930" s="116"/>
      <c r="K3930" s="116"/>
      <c r="L3930" s="116"/>
    </row>
    <row r="3931" spans="9:12" x14ac:dyDescent="0.25">
      <c r="I3931" s="116"/>
      <c r="J3931" s="116"/>
      <c r="K3931" s="116"/>
      <c r="L3931" s="116"/>
    </row>
    <row r="3932" spans="9:12" x14ac:dyDescent="0.25">
      <c r="I3932" s="116"/>
      <c r="J3932" s="116"/>
      <c r="K3932" s="116"/>
      <c r="L3932" s="116"/>
    </row>
    <row r="3933" spans="9:12" x14ac:dyDescent="0.25">
      <c r="I3933" s="116"/>
      <c r="J3933" s="116"/>
      <c r="K3933" s="116"/>
      <c r="L3933" s="116"/>
    </row>
    <row r="3934" spans="9:12" x14ac:dyDescent="0.25">
      <c r="I3934" s="116"/>
      <c r="J3934" s="116"/>
      <c r="K3934" s="116"/>
      <c r="L3934" s="116"/>
    </row>
    <row r="3935" spans="9:12" x14ac:dyDescent="0.25">
      <c r="I3935" s="116"/>
      <c r="J3935" s="116"/>
      <c r="K3935" s="116"/>
      <c r="L3935" s="116"/>
    </row>
    <row r="3936" spans="9:12" x14ac:dyDescent="0.25">
      <c r="I3936" s="116"/>
      <c r="J3936" s="116"/>
      <c r="K3936" s="116"/>
      <c r="L3936" s="116"/>
    </row>
    <row r="3937" spans="9:12" x14ac:dyDescent="0.25">
      <c r="I3937" s="116"/>
      <c r="J3937" s="116"/>
      <c r="K3937" s="116"/>
      <c r="L3937" s="116"/>
    </row>
    <row r="3938" spans="9:12" x14ac:dyDescent="0.25">
      <c r="I3938" s="116"/>
      <c r="J3938" s="116"/>
      <c r="K3938" s="116"/>
      <c r="L3938" s="116"/>
    </row>
    <row r="3939" spans="9:12" x14ac:dyDescent="0.25">
      <c r="I3939" s="116"/>
      <c r="J3939" s="116"/>
      <c r="K3939" s="116"/>
      <c r="L3939" s="116"/>
    </row>
    <row r="3940" spans="9:12" x14ac:dyDescent="0.25">
      <c r="I3940" s="116"/>
      <c r="J3940" s="116"/>
      <c r="K3940" s="116"/>
      <c r="L3940" s="116"/>
    </row>
    <row r="3941" spans="9:12" x14ac:dyDescent="0.25">
      <c r="I3941" s="116"/>
      <c r="J3941" s="116"/>
      <c r="K3941" s="116"/>
      <c r="L3941" s="116"/>
    </row>
    <row r="3942" spans="9:12" x14ac:dyDescent="0.25">
      <c r="I3942" s="116"/>
      <c r="J3942" s="116"/>
      <c r="K3942" s="116"/>
      <c r="L3942" s="116"/>
    </row>
    <row r="3943" spans="9:12" x14ac:dyDescent="0.25">
      <c r="I3943" s="116"/>
      <c r="J3943" s="116"/>
      <c r="K3943" s="116"/>
      <c r="L3943" s="116"/>
    </row>
    <row r="3944" spans="9:12" x14ac:dyDescent="0.25">
      <c r="I3944" s="116"/>
      <c r="J3944" s="116"/>
      <c r="K3944" s="116"/>
      <c r="L3944" s="116"/>
    </row>
    <row r="3945" spans="9:12" x14ac:dyDescent="0.25">
      <c r="I3945" s="116"/>
      <c r="J3945" s="116"/>
      <c r="K3945" s="116"/>
      <c r="L3945" s="116"/>
    </row>
    <row r="3946" spans="9:12" x14ac:dyDescent="0.25">
      <c r="I3946" s="116"/>
      <c r="J3946" s="116"/>
      <c r="K3946" s="116"/>
      <c r="L3946" s="116"/>
    </row>
    <row r="3947" spans="9:12" x14ac:dyDescent="0.25">
      <c r="I3947" s="116"/>
      <c r="J3947" s="116"/>
      <c r="K3947" s="116"/>
      <c r="L3947" s="116"/>
    </row>
    <row r="3948" spans="9:12" x14ac:dyDescent="0.25">
      <c r="I3948" s="116"/>
      <c r="J3948" s="116"/>
      <c r="K3948" s="116"/>
      <c r="L3948" s="116"/>
    </row>
    <row r="3949" spans="9:12" x14ac:dyDescent="0.25">
      <c r="I3949" s="116"/>
      <c r="J3949" s="116"/>
      <c r="K3949" s="116"/>
      <c r="L3949" s="116"/>
    </row>
    <row r="3950" spans="9:12" x14ac:dyDescent="0.25">
      <c r="I3950" s="116"/>
      <c r="J3950" s="116"/>
      <c r="K3950" s="116"/>
      <c r="L3950" s="116"/>
    </row>
    <row r="3951" spans="9:12" x14ac:dyDescent="0.25">
      <c r="I3951" s="116"/>
      <c r="J3951" s="116"/>
      <c r="K3951" s="116"/>
      <c r="L3951" s="116"/>
    </row>
    <row r="3952" spans="9:12" x14ac:dyDescent="0.25">
      <c r="I3952" s="116"/>
      <c r="J3952" s="116"/>
      <c r="K3952" s="116"/>
      <c r="L3952" s="116"/>
    </row>
    <row r="3953" spans="9:12" x14ac:dyDescent="0.25">
      <c r="I3953" s="116"/>
      <c r="J3953" s="116"/>
      <c r="K3953" s="116"/>
      <c r="L3953" s="116"/>
    </row>
    <row r="3954" spans="9:12" x14ac:dyDescent="0.25">
      <c r="I3954" s="116"/>
      <c r="J3954" s="116"/>
      <c r="K3954" s="116"/>
      <c r="L3954" s="116"/>
    </row>
    <row r="3955" spans="9:12" x14ac:dyDescent="0.25">
      <c r="I3955" s="116"/>
      <c r="J3955" s="116"/>
      <c r="K3955" s="116"/>
      <c r="L3955" s="116"/>
    </row>
    <row r="3956" spans="9:12" x14ac:dyDescent="0.25">
      <c r="I3956" s="116"/>
      <c r="J3956" s="116"/>
      <c r="K3956" s="116"/>
      <c r="L3956" s="116"/>
    </row>
    <row r="3957" spans="9:12" x14ac:dyDescent="0.25">
      <c r="I3957" s="116"/>
      <c r="J3957" s="116"/>
      <c r="K3957" s="116"/>
      <c r="L3957" s="116"/>
    </row>
    <row r="3958" spans="9:12" x14ac:dyDescent="0.25">
      <c r="I3958" s="116"/>
      <c r="J3958" s="116"/>
      <c r="K3958" s="116"/>
      <c r="L3958" s="116"/>
    </row>
    <row r="3959" spans="9:12" x14ac:dyDescent="0.25">
      <c r="I3959" s="116"/>
      <c r="J3959" s="116"/>
      <c r="K3959" s="116"/>
      <c r="L3959" s="116"/>
    </row>
    <row r="3960" spans="9:12" x14ac:dyDescent="0.25">
      <c r="I3960" s="116"/>
      <c r="J3960" s="116"/>
      <c r="K3960" s="116"/>
      <c r="L3960" s="116"/>
    </row>
    <row r="3961" spans="9:12" x14ac:dyDescent="0.25">
      <c r="I3961" s="116"/>
      <c r="J3961" s="116"/>
      <c r="K3961" s="116"/>
      <c r="L3961" s="116"/>
    </row>
    <row r="3962" spans="9:12" x14ac:dyDescent="0.25">
      <c r="I3962" s="116"/>
      <c r="J3962" s="116"/>
      <c r="K3962" s="116"/>
      <c r="L3962" s="116"/>
    </row>
    <row r="3963" spans="9:12" x14ac:dyDescent="0.25">
      <c r="I3963" s="116"/>
      <c r="J3963" s="116"/>
      <c r="K3963" s="116"/>
      <c r="L3963" s="116"/>
    </row>
    <row r="3964" spans="9:12" x14ac:dyDescent="0.25">
      <c r="I3964" s="116"/>
      <c r="J3964" s="116"/>
      <c r="K3964" s="116"/>
      <c r="L3964" s="116"/>
    </row>
    <row r="3965" spans="9:12" x14ac:dyDescent="0.25">
      <c r="I3965" s="116"/>
      <c r="J3965" s="116"/>
      <c r="K3965" s="116"/>
      <c r="L3965" s="116"/>
    </row>
    <row r="3966" spans="9:12" x14ac:dyDescent="0.25">
      <c r="I3966" s="116"/>
      <c r="J3966" s="116"/>
      <c r="K3966" s="116"/>
      <c r="L3966" s="116"/>
    </row>
    <row r="3967" spans="9:12" x14ac:dyDescent="0.25">
      <c r="I3967" s="116"/>
      <c r="J3967" s="116"/>
      <c r="K3967" s="116"/>
      <c r="L3967" s="116"/>
    </row>
    <row r="3968" spans="9:12" x14ac:dyDescent="0.25">
      <c r="I3968" s="116"/>
      <c r="J3968" s="116"/>
      <c r="K3968" s="116"/>
      <c r="L3968" s="116"/>
    </row>
    <row r="3969" spans="9:12" x14ac:dyDescent="0.25">
      <c r="I3969" s="116"/>
      <c r="J3969" s="116"/>
      <c r="K3969" s="116"/>
      <c r="L3969" s="116"/>
    </row>
    <row r="3970" spans="9:12" x14ac:dyDescent="0.25">
      <c r="I3970" s="116"/>
      <c r="J3970" s="116"/>
      <c r="K3970" s="116"/>
      <c r="L3970" s="116"/>
    </row>
    <row r="3971" spans="9:12" x14ac:dyDescent="0.25">
      <c r="I3971" s="116"/>
      <c r="J3971" s="116"/>
      <c r="K3971" s="116"/>
      <c r="L3971" s="116"/>
    </row>
    <row r="3972" spans="9:12" x14ac:dyDescent="0.25">
      <c r="I3972" s="116"/>
      <c r="J3972" s="116"/>
      <c r="K3972" s="116"/>
      <c r="L3972" s="116"/>
    </row>
    <row r="3973" spans="9:12" x14ac:dyDescent="0.25">
      <c r="I3973" s="116"/>
      <c r="J3973" s="116"/>
      <c r="K3973" s="116"/>
      <c r="L3973" s="116"/>
    </row>
    <row r="3974" spans="9:12" x14ac:dyDescent="0.25">
      <c r="I3974" s="116"/>
      <c r="J3974" s="116"/>
      <c r="K3974" s="116"/>
      <c r="L3974" s="116"/>
    </row>
    <row r="3975" spans="9:12" x14ac:dyDescent="0.25">
      <c r="I3975" s="116"/>
      <c r="J3975" s="116"/>
      <c r="K3975" s="116"/>
      <c r="L3975" s="116"/>
    </row>
    <row r="3976" spans="9:12" x14ac:dyDescent="0.25">
      <c r="I3976" s="116"/>
      <c r="J3976" s="116"/>
      <c r="K3976" s="116"/>
      <c r="L3976" s="116"/>
    </row>
    <row r="3977" spans="9:12" x14ac:dyDescent="0.25">
      <c r="I3977" s="116"/>
      <c r="J3977" s="116"/>
      <c r="K3977" s="116"/>
      <c r="L3977" s="116"/>
    </row>
    <row r="3978" spans="9:12" x14ac:dyDescent="0.25">
      <c r="I3978" s="116"/>
      <c r="J3978" s="116"/>
      <c r="K3978" s="116"/>
      <c r="L3978" s="116"/>
    </row>
    <row r="3979" spans="9:12" x14ac:dyDescent="0.25">
      <c r="I3979" s="116"/>
      <c r="J3979" s="116"/>
      <c r="K3979" s="116"/>
      <c r="L3979" s="116"/>
    </row>
    <row r="3980" spans="9:12" x14ac:dyDescent="0.25">
      <c r="I3980" s="116"/>
      <c r="J3980" s="116"/>
      <c r="K3980" s="116"/>
      <c r="L3980" s="116"/>
    </row>
    <row r="3981" spans="9:12" x14ac:dyDescent="0.25">
      <c r="I3981" s="116"/>
      <c r="J3981" s="116"/>
      <c r="K3981" s="116"/>
      <c r="L3981" s="116"/>
    </row>
    <row r="3982" spans="9:12" x14ac:dyDescent="0.25">
      <c r="I3982" s="116"/>
      <c r="J3982" s="116"/>
      <c r="K3982" s="116"/>
      <c r="L3982" s="116"/>
    </row>
    <row r="3983" spans="9:12" x14ac:dyDescent="0.25">
      <c r="I3983" s="116"/>
      <c r="J3983" s="116"/>
      <c r="K3983" s="116"/>
      <c r="L3983" s="116"/>
    </row>
    <row r="3984" spans="9:12" x14ac:dyDescent="0.25">
      <c r="I3984" s="116"/>
      <c r="J3984" s="116"/>
      <c r="K3984" s="116"/>
      <c r="L3984" s="116"/>
    </row>
    <row r="3985" spans="9:12" x14ac:dyDescent="0.25">
      <c r="I3985" s="116"/>
      <c r="J3985" s="116"/>
      <c r="K3985" s="116"/>
      <c r="L3985" s="116"/>
    </row>
    <row r="3986" spans="9:12" x14ac:dyDescent="0.25">
      <c r="I3986" s="116"/>
      <c r="J3986" s="116"/>
      <c r="K3986" s="116"/>
      <c r="L3986" s="116"/>
    </row>
    <row r="3987" spans="9:12" x14ac:dyDescent="0.25">
      <c r="I3987" s="116"/>
      <c r="J3987" s="116"/>
      <c r="K3987" s="116"/>
      <c r="L3987" s="116"/>
    </row>
    <row r="3988" spans="9:12" x14ac:dyDescent="0.25">
      <c r="I3988" s="116"/>
      <c r="J3988" s="116"/>
      <c r="K3988" s="116"/>
      <c r="L3988" s="116"/>
    </row>
    <row r="3989" spans="9:12" x14ac:dyDescent="0.25">
      <c r="I3989" s="116"/>
      <c r="J3989" s="116"/>
      <c r="K3989" s="116"/>
      <c r="L3989" s="116"/>
    </row>
    <row r="3990" spans="9:12" x14ac:dyDescent="0.25">
      <c r="I3990" s="116"/>
      <c r="J3990" s="116"/>
      <c r="K3990" s="116"/>
      <c r="L3990" s="116"/>
    </row>
    <row r="3991" spans="9:12" x14ac:dyDescent="0.25">
      <c r="I3991" s="116"/>
      <c r="J3991" s="116"/>
      <c r="K3991" s="116"/>
      <c r="L3991" s="116"/>
    </row>
    <row r="3992" spans="9:12" x14ac:dyDescent="0.25">
      <c r="I3992" s="116"/>
      <c r="J3992" s="116"/>
      <c r="K3992" s="116"/>
      <c r="L3992" s="116"/>
    </row>
    <row r="3993" spans="9:12" x14ac:dyDescent="0.25">
      <c r="I3993" s="116"/>
      <c r="J3993" s="116"/>
      <c r="K3993" s="116"/>
      <c r="L3993" s="116"/>
    </row>
    <row r="3994" spans="9:12" x14ac:dyDescent="0.25">
      <c r="I3994" s="116"/>
      <c r="J3994" s="116"/>
      <c r="K3994" s="116"/>
      <c r="L3994" s="116"/>
    </row>
    <row r="3995" spans="9:12" x14ac:dyDescent="0.25">
      <c r="I3995" s="116"/>
      <c r="J3995" s="116"/>
      <c r="K3995" s="116"/>
      <c r="L3995" s="116"/>
    </row>
    <row r="3996" spans="9:12" x14ac:dyDescent="0.25">
      <c r="I3996" s="116"/>
      <c r="J3996" s="116"/>
      <c r="K3996" s="116"/>
      <c r="L3996" s="116"/>
    </row>
    <row r="3997" spans="9:12" x14ac:dyDescent="0.25">
      <c r="I3997" s="116"/>
      <c r="J3997" s="116"/>
      <c r="K3997" s="116"/>
      <c r="L3997" s="116"/>
    </row>
    <row r="3998" spans="9:12" x14ac:dyDescent="0.25">
      <c r="I3998" s="116"/>
      <c r="J3998" s="116"/>
      <c r="K3998" s="116"/>
      <c r="L3998" s="116"/>
    </row>
    <row r="3999" spans="9:12" x14ac:dyDescent="0.25">
      <c r="I3999" s="116"/>
      <c r="J3999" s="116"/>
      <c r="K3999" s="116"/>
      <c r="L3999" s="116"/>
    </row>
    <row r="4000" spans="9:12" x14ac:dyDescent="0.25">
      <c r="I4000" s="116"/>
      <c r="J4000" s="116"/>
      <c r="K4000" s="116"/>
      <c r="L4000" s="116"/>
    </row>
    <row r="4001" spans="9:12" x14ac:dyDescent="0.25">
      <c r="I4001" s="116"/>
      <c r="J4001" s="116"/>
      <c r="K4001" s="116"/>
      <c r="L4001" s="116"/>
    </row>
    <row r="4002" spans="9:12" x14ac:dyDescent="0.25">
      <c r="I4002" s="116"/>
      <c r="J4002" s="116"/>
      <c r="K4002" s="116"/>
      <c r="L4002" s="116"/>
    </row>
    <row r="4003" spans="9:12" x14ac:dyDescent="0.25">
      <c r="I4003" s="116"/>
      <c r="J4003" s="116"/>
      <c r="K4003" s="116"/>
      <c r="L4003" s="116"/>
    </row>
    <row r="4004" spans="9:12" x14ac:dyDescent="0.25">
      <c r="I4004" s="116"/>
      <c r="J4004" s="116"/>
      <c r="K4004" s="116"/>
      <c r="L4004" s="116"/>
    </row>
    <row r="4005" spans="9:12" x14ac:dyDescent="0.25">
      <c r="I4005" s="116"/>
      <c r="J4005" s="116"/>
      <c r="K4005" s="116"/>
      <c r="L4005" s="116"/>
    </row>
    <row r="4006" spans="9:12" x14ac:dyDescent="0.25">
      <c r="I4006" s="116"/>
      <c r="J4006" s="116"/>
      <c r="K4006" s="116"/>
      <c r="L4006" s="116"/>
    </row>
    <row r="4007" spans="9:12" x14ac:dyDescent="0.25">
      <c r="I4007" s="116"/>
      <c r="J4007" s="116"/>
      <c r="K4007" s="116"/>
      <c r="L4007" s="116"/>
    </row>
    <row r="4008" spans="9:12" x14ac:dyDescent="0.25">
      <c r="I4008" s="116"/>
      <c r="J4008" s="116"/>
      <c r="K4008" s="116"/>
      <c r="L4008" s="116"/>
    </row>
    <row r="4009" spans="9:12" x14ac:dyDescent="0.25">
      <c r="I4009" s="116"/>
      <c r="J4009" s="116"/>
      <c r="K4009" s="116"/>
      <c r="L4009" s="116"/>
    </row>
    <row r="4010" spans="9:12" x14ac:dyDescent="0.25">
      <c r="I4010" s="116"/>
      <c r="J4010" s="116"/>
      <c r="K4010" s="116"/>
      <c r="L4010" s="116"/>
    </row>
    <row r="4011" spans="9:12" x14ac:dyDescent="0.25">
      <c r="I4011" s="116"/>
      <c r="J4011" s="116"/>
      <c r="K4011" s="116"/>
      <c r="L4011" s="116"/>
    </row>
    <row r="4012" spans="9:12" x14ac:dyDescent="0.25">
      <c r="I4012" s="116"/>
      <c r="J4012" s="116"/>
      <c r="K4012" s="116"/>
      <c r="L4012" s="116"/>
    </row>
    <row r="4013" spans="9:12" x14ac:dyDescent="0.25">
      <c r="I4013" s="116"/>
      <c r="J4013" s="116"/>
      <c r="K4013" s="116"/>
      <c r="L4013" s="116"/>
    </row>
    <row r="4014" spans="9:12" x14ac:dyDescent="0.25">
      <c r="I4014" s="116"/>
      <c r="J4014" s="116"/>
      <c r="K4014" s="116"/>
      <c r="L4014" s="116"/>
    </row>
    <row r="4015" spans="9:12" x14ac:dyDescent="0.25">
      <c r="I4015" s="116"/>
      <c r="J4015" s="116"/>
      <c r="K4015" s="116"/>
      <c r="L4015" s="116"/>
    </row>
    <row r="4016" spans="9:12" x14ac:dyDescent="0.25">
      <c r="I4016" s="116"/>
      <c r="J4016" s="116"/>
      <c r="K4016" s="116"/>
      <c r="L4016" s="116"/>
    </row>
    <row r="4017" spans="9:12" x14ac:dyDescent="0.25">
      <c r="I4017" s="116"/>
      <c r="J4017" s="116"/>
      <c r="K4017" s="116"/>
      <c r="L4017" s="116"/>
    </row>
    <row r="4018" spans="9:12" x14ac:dyDescent="0.25">
      <c r="I4018" s="116"/>
      <c r="J4018" s="116"/>
      <c r="K4018" s="116"/>
      <c r="L4018" s="116"/>
    </row>
    <row r="4019" spans="9:12" x14ac:dyDescent="0.25">
      <c r="I4019" s="116"/>
      <c r="J4019" s="116"/>
      <c r="K4019" s="116"/>
      <c r="L4019" s="116"/>
    </row>
    <row r="4020" spans="9:12" x14ac:dyDescent="0.25">
      <c r="I4020" s="116"/>
      <c r="J4020" s="116"/>
      <c r="K4020" s="116"/>
      <c r="L4020" s="116"/>
    </row>
    <row r="4021" spans="9:12" x14ac:dyDescent="0.25">
      <c r="I4021" s="116"/>
      <c r="J4021" s="116"/>
      <c r="K4021" s="116"/>
      <c r="L4021" s="116"/>
    </row>
    <row r="4022" spans="9:12" x14ac:dyDescent="0.25">
      <c r="I4022" s="116"/>
      <c r="J4022" s="116"/>
      <c r="K4022" s="116"/>
      <c r="L4022" s="116"/>
    </row>
    <row r="4023" spans="9:12" x14ac:dyDescent="0.25">
      <c r="I4023" s="116"/>
      <c r="J4023" s="116"/>
      <c r="K4023" s="116"/>
      <c r="L4023" s="116"/>
    </row>
    <row r="4024" spans="9:12" x14ac:dyDescent="0.25">
      <c r="I4024" s="116"/>
      <c r="J4024" s="116"/>
      <c r="K4024" s="116"/>
      <c r="L4024" s="116"/>
    </row>
    <row r="4025" spans="9:12" x14ac:dyDescent="0.25">
      <c r="I4025" s="116"/>
      <c r="J4025" s="116"/>
      <c r="K4025" s="116"/>
      <c r="L4025" s="116"/>
    </row>
    <row r="4026" spans="9:12" x14ac:dyDescent="0.25">
      <c r="I4026" s="116"/>
      <c r="J4026" s="116"/>
      <c r="K4026" s="116"/>
      <c r="L4026" s="116"/>
    </row>
    <row r="4027" spans="9:12" x14ac:dyDescent="0.25">
      <c r="I4027" s="116"/>
      <c r="J4027" s="116"/>
      <c r="K4027" s="116"/>
      <c r="L4027" s="116"/>
    </row>
    <row r="4028" spans="9:12" x14ac:dyDescent="0.25">
      <c r="I4028" s="116"/>
      <c r="J4028" s="116"/>
      <c r="K4028" s="116"/>
      <c r="L4028" s="116"/>
    </row>
    <row r="4029" spans="9:12" x14ac:dyDescent="0.25">
      <c r="I4029" s="116"/>
      <c r="J4029" s="116"/>
      <c r="K4029" s="116"/>
      <c r="L4029" s="116"/>
    </row>
    <row r="4030" spans="9:12" x14ac:dyDescent="0.25">
      <c r="I4030" s="116"/>
      <c r="J4030" s="116"/>
      <c r="K4030" s="116"/>
      <c r="L4030" s="116"/>
    </row>
    <row r="4031" spans="9:12" x14ac:dyDescent="0.25">
      <c r="I4031" s="116"/>
      <c r="J4031" s="116"/>
      <c r="K4031" s="116"/>
      <c r="L4031" s="116"/>
    </row>
    <row r="4032" spans="9:12" x14ac:dyDescent="0.25">
      <c r="I4032" s="116"/>
      <c r="J4032" s="116"/>
      <c r="K4032" s="116"/>
      <c r="L4032" s="116"/>
    </row>
    <row r="4033" spans="9:12" x14ac:dyDescent="0.25">
      <c r="I4033" s="116"/>
      <c r="J4033" s="116"/>
      <c r="K4033" s="116"/>
      <c r="L4033" s="116"/>
    </row>
    <row r="4034" spans="9:12" x14ac:dyDescent="0.25">
      <c r="I4034" s="116"/>
      <c r="J4034" s="116"/>
      <c r="K4034" s="116"/>
      <c r="L4034" s="116"/>
    </row>
    <row r="4035" spans="9:12" x14ac:dyDescent="0.25">
      <c r="I4035" s="116"/>
      <c r="J4035" s="116"/>
      <c r="K4035" s="116"/>
      <c r="L4035" s="116"/>
    </row>
    <row r="4036" spans="9:12" x14ac:dyDescent="0.25">
      <c r="I4036" s="116"/>
      <c r="J4036" s="116"/>
      <c r="K4036" s="116"/>
      <c r="L4036" s="116"/>
    </row>
    <row r="4037" spans="9:12" x14ac:dyDescent="0.25">
      <c r="I4037" s="116"/>
      <c r="J4037" s="116"/>
      <c r="K4037" s="116"/>
      <c r="L4037" s="116"/>
    </row>
    <row r="4038" spans="9:12" x14ac:dyDescent="0.25">
      <c r="I4038" s="116"/>
      <c r="J4038" s="116"/>
      <c r="K4038" s="116"/>
      <c r="L4038" s="116"/>
    </row>
    <row r="4039" spans="9:12" x14ac:dyDescent="0.25">
      <c r="I4039" s="116"/>
      <c r="J4039" s="116"/>
      <c r="K4039" s="116"/>
      <c r="L4039" s="116"/>
    </row>
    <row r="4040" spans="9:12" x14ac:dyDescent="0.25">
      <c r="I4040" s="116"/>
      <c r="J4040" s="116"/>
      <c r="K4040" s="116"/>
      <c r="L4040" s="116"/>
    </row>
    <row r="4041" spans="9:12" x14ac:dyDescent="0.25">
      <c r="I4041" s="116"/>
      <c r="J4041" s="116"/>
      <c r="K4041" s="116"/>
      <c r="L4041" s="116"/>
    </row>
    <row r="4042" spans="9:12" x14ac:dyDescent="0.25">
      <c r="I4042" s="116"/>
      <c r="J4042" s="116"/>
      <c r="K4042" s="116"/>
      <c r="L4042" s="116"/>
    </row>
    <row r="4043" spans="9:12" x14ac:dyDescent="0.25">
      <c r="I4043" s="116"/>
      <c r="J4043" s="116"/>
      <c r="K4043" s="116"/>
      <c r="L4043" s="116"/>
    </row>
    <row r="4044" spans="9:12" x14ac:dyDescent="0.25">
      <c r="I4044" s="116"/>
      <c r="J4044" s="116"/>
      <c r="K4044" s="116"/>
      <c r="L4044" s="116"/>
    </row>
    <row r="4045" spans="9:12" x14ac:dyDescent="0.25">
      <c r="I4045" s="116"/>
      <c r="J4045" s="116"/>
      <c r="K4045" s="116"/>
      <c r="L4045" s="116"/>
    </row>
    <row r="4046" spans="9:12" x14ac:dyDescent="0.25">
      <c r="I4046" s="116"/>
      <c r="J4046" s="116"/>
      <c r="K4046" s="116"/>
      <c r="L4046" s="116"/>
    </row>
    <row r="4047" spans="9:12" x14ac:dyDescent="0.25">
      <c r="I4047" s="116"/>
      <c r="J4047" s="116"/>
      <c r="K4047" s="116"/>
      <c r="L4047" s="116"/>
    </row>
    <row r="4048" spans="9:12" x14ac:dyDescent="0.25">
      <c r="I4048" s="116"/>
      <c r="J4048" s="116"/>
      <c r="K4048" s="116"/>
      <c r="L4048" s="116"/>
    </row>
    <row r="4049" spans="9:12" x14ac:dyDescent="0.25">
      <c r="I4049" s="116"/>
      <c r="J4049" s="116"/>
      <c r="K4049" s="116"/>
      <c r="L4049" s="116"/>
    </row>
    <row r="4050" spans="9:12" x14ac:dyDescent="0.25">
      <c r="I4050" s="116"/>
      <c r="J4050" s="116"/>
      <c r="K4050" s="116"/>
      <c r="L4050" s="116"/>
    </row>
    <row r="4051" spans="9:12" x14ac:dyDescent="0.25">
      <c r="I4051" s="116"/>
      <c r="J4051" s="116"/>
      <c r="K4051" s="116"/>
      <c r="L4051" s="116"/>
    </row>
    <row r="4052" spans="9:12" x14ac:dyDescent="0.25">
      <c r="I4052" s="116"/>
      <c r="J4052" s="116"/>
      <c r="K4052" s="116"/>
      <c r="L4052" s="116"/>
    </row>
    <row r="4053" spans="9:12" x14ac:dyDescent="0.25">
      <c r="I4053" s="116"/>
      <c r="J4053" s="116"/>
      <c r="K4053" s="116"/>
      <c r="L4053" s="116"/>
    </row>
    <row r="4054" spans="9:12" x14ac:dyDescent="0.25">
      <c r="I4054" s="116"/>
      <c r="J4054" s="116"/>
      <c r="K4054" s="116"/>
      <c r="L4054" s="116"/>
    </row>
    <row r="4055" spans="9:12" x14ac:dyDescent="0.25">
      <c r="I4055" s="116"/>
      <c r="J4055" s="116"/>
      <c r="K4055" s="116"/>
      <c r="L4055" s="116"/>
    </row>
    <row r="4056" spans="9:12" x14ac:dyDescent="0.25">
      <c r="I4056" s="116"/>
      <c r="J4056" s="116"/>
      <c r="K4056" s="116"/>
      <c r="L4056" s="116"/>
    </row>
    <row r="4057" spans="9:12" x14ac:dyDescent="0.25">
      <c r="I4057" s="116"/>
      <c r="J4057" s="116"/>
      <c r="K4057" s="116"/>
      <c r="L4057" s="116"/>
    </row>
    <row r="4058" spans="9:12" x14ac:dyDescent="0.25">
      <c r="I4058" s="116"/>
      <c r="J4058" s="116"/>
      <c r="K4058" s="116"/>
      <c r="L4058" s="116"/>
    </row>
    <row r="4059" spans="9:12" x14ac:dyDescent="0.25">
      <c r="I4059" s="116"/>
      <c r="J4059" s="116"/>
      <c r="K4059" s="116"/>
      <c r="L4059" s="116"/>
    </row>
    <row r="4060" spans="9:12" x14ac:dyDescent="0.25">
      <c r="I4060" s="116"/>
      <c r="J4060" s="116"/>
      <c r="K4060" s="116"/>
      <c r="L4060" s="116"/>
    </row>
    <row r="4061" spans="9:12" x14ac:dyDescent="0.25">
      <c r="I4061" s="116"/>
      <c r="J4061" s="116"/>
      <c r="K4061" s="116"/>
      <c r="L4061" s="116"/>
    </row>
    <row r="4062" spans="9:12" x14ac:dyDescent="0.25">
      <c r="I4062" s="116"/>
      <c r="J4062" s="116"/>
      <c r="K4062" s="116"/>
      <c r="L4062" s="116"/>
    </row>
    <row r="4063" spans="9:12" x14ac:dyDescent="0.25">
      <c r="I4063" s="116"/>
      <c r="J4063" s="116"/>
      <c r="K4063" s="116"/>
      <c r="L4063" s="116"/>
    </row>
    <row r="4064" spans="9:12" x14ac:dyDescent="0.25">
      <c r="I4064" s="116"/>
      <c r="J4064" s="116"/>
      <c r="K4064" s="116"/>
      <c r="L4064" s="116"/>
    </row>
    <row r="4065" spans="9:12" x14ac:dyDescent="0.25">
      <c r="I4065" s="116"/>
      <c r="J4065" s="116"/>
      <c r="K4065" s="116"/>
      <c r="L4065" s="116"/>
    </row>
    <row r="4066" spans="9:12" x14ac:dyDescent="0.25">
      <c r="I4066" s="116"/>
      <c r="J4066" s="116"/>
      <c r="K4066" s="116"/>
      <c r="L4066" s="116"/>
    </row>
    <row r="4067" spans="9:12" x14ac:dyDescent="0.25">
      <c r="I4067" s="116"/>
      <c r="J4067" s="116"/>
      <c r="K4067" s="116"/>
      <c r="L4067" s="116"/>
    </row>
    <row r="4068" spans="9:12" x14ac:dyDescent="0.25">
      <c r="I4068" s="116"/>
      <c r="J4068" s="116"/>
      <c r="K4068" s="116"/>
      <c r="L4068" s="116"/>
    </row>
    <row r="4069" spans="9:12" x14ac:dyDescent="0.25">
      <c r="I4069" s="116"/>
      <c r="J4069" s="116"/>
      <c r="K4069" s="116"/>
      <c r="L4069" s="116"/>
    </row>
    <row r="4070" spans="9:12" x14ac:dyDescent="0.25">
      <c r="I4070" s="116"/>
      <c r="J4070" s="116"/>
      <c r="K4070" s="116"/>
      <c r="L4070" s="116"/>
    </row>
    <row r="4071" spans="9:12" x14ac:dyDescent="0.25">
      <c r="I4071" s="116"/>
      <c r="J4071" s="116"/>
      <c r="K4071" s="116"/>
      <c r="L4071" s="116"/>
    </row>
    <row r="4072" spans="9:12" x14ac:dyDescent="0.25">
      <c r="I4072" s="116"/>
      <c r="J4072" s="116"/>
      <c r="K4072" s="116"/>
      <c r="L4072" s="116"/>
    </row>
    <row r="4073" spans="9:12" x14ac:dyDescent="0.25">
      <c r="I4073" s="116"/>
      <c r="J4073" s="116"/>
      <c r="K4073" s="116"/>
      <c r="L4073" s="116"/>
    </row>
    <row r="4074" spans="9:12" x14ac:dyDescent="0.25">
      <c r="I4074" s="116"/>
      <c r="J4074" s="116"/>
      <c r="K4074" s="116"/>
      <c r="L4074" s="116"/>
    </row>
    <row r="4075" spans="9:12" x14ac:dyDescent="0.25">
      <c r="I4075" s="116"/>
      <c r="J4075" s="116"/>
      <c r="K4075" s="116"/>
      <c r="L4075" s="116"/>
    </row>
    <row r="4076" spans="9:12" x14ac:dyDescent="0.25">
      <c r="I4076" s="116"/>
      <c r="J4076" s="116"/>
      <c r="K4076" s="116"/>
      <c r="L4076" s="116"/>
    </row>
    <row r="4077" spans="9:12" x14ac:dyDescent="0.25">
      <c r="I4077" s="116"/>
      <c r="J4077" s="116"/>
      <c r="K4077" s="116"/>
      <c r="L4077" s="116"/>
    </row>
    <row r="4078" spans="9:12" x14ac:dyDescent="0.25">
      <c r="I4078" s="116"/>
      <c r="J4078" s="116"/>
      <c r="K4078" s="116"/>
      <c r="L4078" s="116"/>
    </row>
    <row r="4079" spans="9:12" x14ac:dyDescent="0.25">
      <c r="I4079" s="116"/>
      <c r="J4079" s="116"/>
      <c r="K4079" s="116"/>
      <c r="L4079" s="116"/>
    </row>
    <row r="4080" spans="9:12" x14ac:dyDescent="0.25">
      <c r="I4080" s="116"/>
      <c r="J4080" s="116"/>
      <c r="K4080" s="116"/>
      <c r="L4080" s="116"/>
    </row>
    <row r="4081" spans="9:12" x14ac:dyDescent="0.25">
      <c r="I4081" s="116"/>
      <c r="J4081" s="116"/>
      <c r="K4081" s="116"/>
      <c r="L4081" s="116"/>
    </row>
    <row r="4082" spans="9:12" x14ac:dyDescent="0.25">
      <c r="I4082" s="116"/>
      <c r="J4082" s="116"/>
      <c r="K4082" s="116"/>
      <c r="L4082" s="116"/>
    </row>
    <row r="4083" spans="9:12" x14ac:dyDescent="0.25">
      <c r="I4083" s="116"/>
      <c r="J4083" s="116"/>
      <c r="K4083" s="116"/>
      <c r="L4083" s="116"/>
    </row>
    <row r="4084" spans="9:12" x14ac:dyDescent="0.25">
      <c r="I4084" s="116"/>
      <c r="J4084" s="116"/>
      <c r="K4084" s="116"/>
      <c r="L4084" s="116"/>
    </row>
    <row r="4085" spans="9:12" x14ac:dyDescent="0.25">
      <c r="I4085" s="116"/>
      <c r="J4085" s="116"/>
      <c r="K4085" s="116"/>
      <c r="L4085" s="116"/>
    </row>
    <row r="4086" spans="9:12" x14ac:dyDescent="0.25">
      <c r="I4086" s="116"/>
      <c r="J4086" s="116"/>
      <c r="K4086" s="116"/>
      <c r="L4086" s="116"/>
    </row>
    <row r="4087" spans="9:12" x14ac:dyDescent="0.25">
      <c r="I4087" s="116"/>
      <c r="J4087" s="116"/>
      <c r="K4087" s="116"/>
      <c r="L4087" s="116"/>
    </row>
    <row r="4088" spans="9:12" x14ac:dyDescent="0.25">
      <c r="I4088" s="116"/>
      <c r="J4088" s="116"/>
      <c r="K4088" s="116"/>
      <c r="L4088" s="116"/>
    </row>
    <row r="4089" spans="9:12" x14ac:dyDescent="0.25">
      <c r="I4089" s="116"/>
      <c r="J4089" s="116"/>
      <c r="K4089" s="116"/>
      <c r="L4089" s="116"/>
    </row>
    <row r="4090" spans="9:12" x14ac:dyDescent="0.25">
      <c r="I4090" s="116"/>
      <c r="J4090" s="116"/>
      <c r="K4090" s="116"/>
      <c r="L4090" s="116"/>
    </row>
    <row r="4091" spans="9:12" x14ac:dyDescent="0.25">
      <c r="I4091" s="116"/>
      <c r="J4091" s="116"/>
      <c r="K4091" s="116"/>
      <c r="L4091" s="116"/>
    </row>
    <row r="4092" spans="9:12" x14ac:dyDescent="0.25">
      <c r="I4092" s="116"/>
      <c r="J4092" s="116"/>
      <c r="K4092" s="116"/>
      <c r="L4092" s="116"/>
    </row>
    <row r="4093" spans="9:12" x14ac:dyDescent="0.25">
      <c r="I4093" s="116"/>
      <c r="J4093" s="116"/>
      <c r="K4093" s="116"/>
      <c r="L4093" s="116"/>
    </row>
    <row r="4094" spans="9:12" x14ac:dyDescent="0.25">
      <c r="I4094" s="116"/>
      <c r="J4094" s="116"/>
      <c r="K4094" s="116"/>
      <c r="L4094" s="116"/>
    </row>
    <row r="4095" spans="9:12" x14ac:dyDescent="0.25">
      <c r="I4095" s="116"/>
      <c r="J4095" s="116"/>
      <c r="K4095" s="116"/>
      <c r="L4095" s="116"/>
    </row>
    <row r="4096" spans="9:12" x14ac:dyDescent="0.25">
      <c r="I4096" s="116"/>
      <c r="J4096" s="116"/>
      <c r="K4096" s="116"/>
      <c r="L4096" s="116"/>
    </row>
    <row r="4097" spans="9:12" x14ac:dyDescent="0.25">
      <c r="I4097" s="116"/>
      <c r="J4097" s="116"/>
      <c r="K4097" s="116"/>
      <c r="L4097" s="116"/>
    </row>
    <row r="4098" spans="9:12" x14ac:dyDescent="0.25">
      <c r="I4098" s="116"/>
      <c r="J4098" s="116"/>
      <c r="K4098" s="116"/>
      <c r="L4098" s="116"/>
    </row>
    <row r="4099" spans="9:12" x14ac:dyDescent="0.25">
      <c r="I4099" s="116"/>
      <c r="J4099" s="116"/>
      <c r="K4099" s="116"/>
      <c r="L4099" s="116"/>
    </row>
    <row r="4100" spans="9:12" x14ac:dyDescent="0.25">
      <c r="I4100" s="116"/>
      <c r="J4100" s="116"/>
      <c r="K4100" s="116"/>
      <c r="L4100" s="116"/>
    </row>
    <row r="4101" spans="9:12" x14ac:dyDescent="0.25">
      <c r="I4101" s="116"/>
      <c r="J4101" s="116"/>
      <c r="K4101" s="116"/>
      <c r="L4101" s="116"/>
    </row>
    <row r="4102" spans="9:12" x14ac:dyDescent="0.25">
      <c r="I4102" s="116"/>
      <c r="J4102" s="116"/>
      <c r="K4102" s="116"/>
      <c r="L4102" s="116"/>
    </row>
    <row r="4103" spans="9:12" x14ac:dyDescent="0.25">
      <c r="I4103" s="116"/>
      <c r="J4103" s="116"/>
      <c r="K4103" s="116"/>
      <c r="L4103" s="116"/>
    </row>
    <row r="4104" spans="9:12" x14ac:dyDescent="0.25">
      <c r="I4104" s="116"/>
      <c r="J4104" s="116"/>
      <c r="K4104" s="116"/>
      <c r="L4104" s="116"/>
    </row>
    <row r="4105" spans="9:12" x14ac:dyDescent="0.25">
      <c r="I4105" s="116"/>
      <c r="J4105" s="116"/>
      <c r="K4105" s="116"/>
      <c r="L4105" s="116"/>
    </row>
    <row r="4106" spans="9:12" x14ac:dyDescent="0.25">
      <c r="I4106" s="116"/>
      <c r="J4106" s="116"/>
      <c r="K4106" s="116"/>
      <c r="L4106" s="116"/>
    </row>
    <row r="4107" spans="9:12" x14ac:dyDescent="0.25">
      <c r="I4107" s="116"/>
      <c r="J4107" s="116"/>
      <c r="K4107" s="116"/>
      <c r="L4107" s="116"/>
    </row>
    <row r="4108" spans="9:12" x14ac:dyDescent="0.25">
      <c r="I4108" s="116"/>
      <c r="J4108" s="116"/>
      <c r="K4108" s="116"/>
      <c r="L4108" s="116"/>
    </row>
    <row r="4109" spans="9:12" x14ac:dyDescent="0.25">
      <c r="I4109" s="116"/>
      <c r="J4109" s="116"/>
      <c r="K4109" s="116"/>
      <c r="L4109" s="116"/>
    </row>
    <row r="4110" spans="9:12" x14ac:dyDescent="0.25">
      <c r="I4110" s="116"/>
      <c r="J4110" s="116"/>
      <c r="K4110" s="116"/>
      <c r="L4110" s="116"/>
    </row>
    <row r="4111" spans="9:12" x14ac:dyDescent="0.25">
      <c r="I4111" s="116"/>
      <c r="J4111" s="116"/>
      <c r="K4111" s="116"/>
      <c r="L4111" s="116"/>
    </row>
    <row r="4112" spans="9:12" x14ac:dyDescent="0.25">
      <c r="I4112" s="116"/>
      <c r="J4112" s="116"/>
      <c r="K4112" s="116"/>
      <c r="L4112" s="116"/>
    </row>
    <row r="4113" spans="9:12" x14ac:dyDescent="0.25">
      <c r="I4113" s="116"/>
      <c r="J4113" s="116"/>
      <c r="K4113" s="116"/>
      <c r="L4113" s="116"/>
    </row>
    <row r="4114" spans="9:12" x14ac:dyDescent="0.25">
      <c r="I4114" s="116"/>
      <c r="J4114" s="116"/>
      <c r="K4114" s="116"/>
      <c r="L4114" s="116"/>
    </row>
    <row r="4115" spans="9:12" x14ac:dyDescent="0.25">
      <c r="I4115" s="116"/>
      <c r="J4115" s="116"/>
      <c r="K4115" s="116"/>
      <c r="L4115" s="116"/>
    </row>
    <row r="4116" spans="9:12" x14ac:dyDescent="0.25">
      <c r="I4116" s="116"/>
      <c r="J4116" s="116"/>
      <c r="K4116" s="116"/>
      <c r="L4116" s="116"/>
    </row>
    <row r="4117" spans="9:12" x14ac:dyDescent="0.25">
      <c r="I4117" s="116"/>
      <c r="J4117" s="116"/>
      <c r="K4117" s="116"/>
      <c r="L4117" s="116"/>
    </row>
    <row r="4118" spans="9:12" x14ac:dyDescent="0.25">
      <c r="I4118" s="116"/>
      <c r="J4118" s="116"/>
      <c r="K4118" s="116"/>
      <c r="L4118" s="116"/>
    </row>
    <row r="4119" spans="9:12" x14ac:dyDescent="0.25">
      <c r="I4119" s="116"/>
      <c r="J4119" s="116"/>
      <c r="K4119" s="116"/>
      <c r="L4119" s="116"/>
    </row>
    <row r="4120" spans="9:12" x14ac:dyDescent="0.25">
      <c r="I4120" s="116"/>
      <c r="J4120" s="116"/>
      <c r="K4120" s="116"/>
      <c r="L4120" s="116"/>
    </row>
    <row r="4121" spans="9:12" x14ac:dyDescent="0.25">
      <c r="I4121" s="116"/>
      <c r="J4121" s="116"/>
      <c r="K4121" s="116"/>
      <c r="L4121" s="116"/>
    </row>
    <row r="4122" spans="9:12" x14ac:dyDescent="0.25">
      <c r="I4122" s="116"/>
      <c r="J4122" s="116"/>
      <c r="K4122" s="116"/>
      <c r="L4122" s="116"/>
    </row>
    <row r="4123" spans="9:12" x14ac:dyDescent="0.25">
      <c r="I4123" s="116"/>
      <c r="J4123" s="116"/>
      <c r="K4123" s="116"/>
      <c r="L4123" s="116"/>
    </row>
    <row r="4124" spans="9:12" x14ac:dyDescent="0.25">
      <c r="I4124" s="116"/>
      <c r="J4124" s="116"/>
      <c r="K4124" s="116"/>
      <c r="L4124" s="116"/>
    </row>
    <row r="4125" spans="9:12" x14ac:dyDescent="0.25">
      <c r="I4125" s="116"/>
      <c r="J4125" s="116"/>
      <c r="K4125" s="116"/>
      <c r="L4125" s="116"/>
    </row>
    <row r="4126" spans="9:12" x14ac:dyDescent="0.25">
      <c r="I4126" s="116"/>
      <c r="J4126" s="116"/>
      <c r="K4126" s="116"/>
      <c r="L4126" s="116"/>
    </row>
    <row r="4127" spans="9:12" x14ac:dyDescent="0.25">
      <c r="I4127" s="116"/>
      <c r="J4127" s="116"/>
      <c r="K4127" s="116"/>
      <c r="L4127" s="116"/>
    </row>
    <row r="4128" spans="9:12" x14ac:dyDescent="0.25">
      <c r="I4128" s="116"/>
      <c r="J4128" s="116"/>
      <c r="K4128" s="116"/>
      <c r="L4128" s="116"/>
    </row>
    <row r="4129" spans="9:12" x14ac:dyDescent="0.25">
      <c r="I4129" s="116"/>
      <c r="J4129" s="116"/>
      <c r="K4129" s="116"/>
      <c r="L4129" s="116"/>
    </row>
    <row r="4130" spans="9:12" x14ac:dyDescent="0.25">
      <c r="I4130" s="116"/>
      <c r="J4130" s="116"/>
      <c r="K4130" s="116"/>
      <c r="L4130" s="116"/>
    </row>
    <row r="4131" spans="9:12" x14ac:dyDescent="0.25">
      <c r="I4131" s="116"/>
      <c r="J4131" s="116"/>
      <c r="K4131" s="116"/>
      <c r="L4131" s="116"/>
    </row>
    <row r="4132" spans="9:12" x14ac:dyDescent="0.25">
      <c r="I4132" s="116"/>
      <c r="J4132" s="116"/>
      <c r="K4132" s="116"/>
      <c r="L4132" s="116"/>
    </row>
    <row r="4133" spans="9:12" x14ac:dyDescent="0.25">
      <c r="I4133" s="116"/>
      <c r="J4133" s="116"/>
      <c r="K4133" s="116"/>
      <c r="L4133" s="116"/>
    </row>
    <row r="4134" spans="9:12" x14ac:dyDescent="0.25">
      <c r="I4134" s="116"/>
      <c r="J4134" s="116"/>
      <c r="K4134" s="116"/>
      <c r="L4134" s="116"/>
    </row>
    <row r="4135" spans="9:12" x14ac:dyDescent="0.25">
      <c r="I4135" s="116"/>
      <c r="J4135" s="116"/>
      <c r="K4135" s="116"/>
      <c r="L4135" s="116"/>
    </row>
    <row r="4136" spans="9:12" x14ac:dyDescent="0.25">
      <c r="I4136" s="116"/>
      <c r="J4136" s="116"/>
      <c r="K4136" s="116"/>
      <c r="L4136" s="116"/>
    </row>
    <row r="4137" spans="9:12" x14ac:dyDescent="0.25">
      <c r="I4137" s="116"/>
      <c r="J4137" s="116"/>
      <c r="K4137" s="116"/>
      <c r="L4137" s="116"/>
    </row>
    <row r="4138" spans="9:12" x14ac:dyDescent="0.25">
      <c r="I4138" s="116"/>
      <c r="J4138" s="116"/>
      <c r="K4138" s="116"/>
      <c r="L4138" s="116"/>
    </row>
    <row r="4139" spans="9:12" x14ac:dyDescent="0.25">
      <c r="I4139" s="116"/>
      <c r="J4139" s="116"/>
      <c r="K4139" s="116"/>
      <c r="L4139" s="116"/>
    </row>
    <row r="4140" spans="9:12" x14ac:dyDescent="0.25">
      <c r="I4140" s="116"/>
      <c r="J4140" s="116"/>
      <c r="K4140" s="116"/>
      <c r="L4140" s="116"/>
    </row>
    <row r="4141" spans="9:12" x14ac:dyDescent="0.25">
      <c r="I4141" s="116"/>
      <c r="J4141" s="116"/>
      <c r="K4141" s="116"/>
      <c r="L4141" s="116"/>
    </row>
    <row r="4142" spans="9:12" x14ac:dyDescent="0.25">
      <c r="I4142" s="116"/>
      <c r="J4142" s="116"/>
      <c r="K4142" s="116"/>
      <c r="L4142" s="116"/>
    </row>
    <row r="4143" spans="9:12" x14ac:dyDescent="0.25">
      <c r="I4143" s="116"/>
      <c r="J4143" s="116"/>
      <c r="K4143" s="116"/>
      <c r="L4143" s="116"/>
    </row>
    <row r="4144" spans="9:12" x14ac:dyDescent="0.25">
      <c r="I4144" s="116"/>
      <c r="J4144" s="116"/>
      <c r="K4144" s="116"/>
      <c r="L4144" s="116"/>
    </row>
    <row r="4145" spans="9:12" x14ac:dyDescent="0.25">
      <c r="I4145" s="116"/>
      <c r="J4145" s="116"/>
      <c r="K4145" s="116"/>
      <c r="L4145" s="116"/>
    </row>
    <row r="4146" spans="9:12" x14ac:dyDescent="0.25">
      <c r="I4146" s="116"/>
      <c r="J4146" s="116"/>
      <c r="K4146" s="116"/>
      <c r="L4146" s="116"/>
    </row>
    <row r="4147" spans="9:12" x14ac:dyDescent="0.25">
      <c r="I4147" s="116"/>
      <c r="J4147" s="116"/>
      <c r="K4147" s="116"/>
      <c r="L4147" s="116"/>
    </row>
    <row r="4148" spans="9:12" x14ac:dyDescent="0.25">
      <c r="I4148" s="116"/>
      <c r="J4148" s="116"/>
      <c r="K4148" s="116"/>
      <c r="L4148" s="116"/>
    </row>
    <row r="4149" spans="9:12" x14ac:dyDescent="0.25">
      <c r="I4149" s="116"/>
      <c r="J4149" s="116"/>
      <c r="K4149" s="116"/>
      <c r="L4149" s="116"/>
    </row>
    <row r="4150" spans="9:12" x14ac:dyDescent="0.25">
      <c r="I4150" s="116"/>
      <c r="J4150" s="116"/>
      <c r="K4150" s="116"/>
      <c r="L4150" s="116"/>
    </row>
    <row r="4151" spans="9:12" x14ac:dyDescent="0.25">
      <c r="I4151" s="116"/>
      <c r="J4151" s="116"/>
      <c r="K4151" s="116"/>
      <c r="L4151" s="116"/>
    </row>
    <row r="4152" spans="9:12" x14ac:dyDescent="0.25">
      <c r="I4152" s="116"/>
      <c r="J4152" s="116"/>
      <c r="K4152" s="116"/>
      <c r="L4152" s="116"/>
    </row>
    <row r="4153" spans="9:12" x14ac:dyDescent="0.25">
      <c r="I4153" s="116"/>
      <c r="J4153" s="116"/>
      <c r="K4153" s="116"/>
      <c r="L4153" s="116"/>
    </row>
    <row r="4154" spans="9:12" x14ac:dyDescent="0.25">
      <c r="I4154" s="116"/>
      <c r="J4154" s="116"/>
      <c r="K4154" s="116"/>
      <c r="L4154" s="116"/>
    </row>
    <row r="4155" spans="9:12" x14ac:dyDescent="0.25">
      <c r="I4155" s="116"/>
      <c r="J4155" s="116"/>
      <c r="K4155" s="116"/>
      <c r="L4155" s="116"/>
    </row>
    <row r="4156" spans="9:12" x14ac:dyDescent="0.25">
      <c r="I4156" s="116"/>
      <c r="J4156" s="116"/>
      <c r="K4156" s="116"/>
      <c r="L4156" s="116"/>
    </row>
    <row r="4157" spans="9:12" x14ac:dyDescent="0.25">
      <c r="I4157" s="116"/>
      <c r="J4157" s="116"/>
      <c r="K4157" s="116"/>
      <c r="L4157" s="116"/>
    </row>
    <row r="4158" spans="9:12" x14ac:dyDescent="0.25">
      <c r="I4158" s="116"/>
      <c r="J4158" s="116"/>
      <c r="K4158" s="116"/>
      <c r="L4158" s="116"/>
    </row>
    <row r="4159" spans="9:12" x14ac:dyDescent="0.25">
      <c r="I4159" s="116"/>
      <c r="J4159" s="116"/>
      <c r="K4159" s="116"/>
      <c r="L4159" s="116"/>
    </row>
    <row r="4160" spans="9:12" x14ac:dyDescent="0.25">
      <c r="I4160" s="116"/>
      <c r="J4160" s="116"/>
      <c r="K4160" s="116"/>
      <c r="L4160" s="116"/>
    </row>
    <row r="4161" spans="9:12" x14ac:dyDescent="0.25">
      <c r="I4161" s="116"/>
      <c r="J4161" s="116"/>
      <c r="K4161" s="116"/>
      <c r="L4161" s="116"/>
    </row>
    <row r="4162" spans="9:12" x14ac:dyDescent="0.25">
      <c r="I4162" s="116"/>
      <c r="J4162" s="116"/>
      <c r="K4162" s="116"/>
      <c r="L4162" s="116"/>
    </row>
    <row r="4163" spans="9:12" x14ac:dyDescent="0.25">
      <c r="I4163" s="116"/>
      <c r="J4163" s="116"/>
      <c r="K4163" s="116"/>
      <c r="L4163" s="116"/>
    </row>
    <row r="4164" spans="9:12" x14ac:dyDescent="0.25">
      <c r="I4164" s="116"/>
      <c r="J4164" s="116"/>
      <c r="K4164" s="116"/>
      <c r="L4164" s="116"/>
    </row>
    <row r="4165" spans="9:12" x14ac:dyDescent="0.25">
      <c r="I4165" s="116"/>
      <c r="J4165" s="116"/>
      <c r="K4165" s="116"/>
      <c r="L4165" s="116"/>
    </row>
    <row r="4166" spans="9:12" x14ac:dyDescent="0.25">
      <c r="I4166" s="116"/>
      <c r="J4166" s="116"/>
      <c r="K4166" s="116"/>
      <c r="L4166" s="116"/>
    </row>
    <row r="4167" spans="9:12" x14ac:dyDescent="0.25">
      <c r="I4167" s="116"/>
      <c r="J4167" s="116"/>
      <c r="K4167" s="116"/>
      <c r="L4167" s="116"/>
    </row>
    <row r="4168" spans="9:12" x14ac:dyDescent="0.25">
      <c r="I4168" s="116"/>
      <c r="J4168" s="116"/>
      <c r="K4168" s="116"/>
      <c r="L4168" s="116"/>
    </row>
    <row r="4169" spans="9:12" x14ac:dyDescent="0.25">
      <c r="I4169" s="116"/>
      <c r="J4169" s="116"/>
      <c r="K4169" s="116"/>
      <c r="L4169" s="116"/>
    </row>
    <row r="4170" spans="9:12" x14ac:dyDescent="0.25">
      <c r="I4170" s="116"/>
      <c r="J4170" s="116"/>
      <c r="K4170" s="116"/>
      <c r="L4170" s="116"/>
    </row>
    <row r="4171" spans="9:12" x14ac:dyDescent="0.25">
      <c r="I4171" s="116"/>
      <c r="J4171" s="116"/>
      <c r="K4171" s="116"/>
      <c r="L4171" s="116"/>
    </row>
    <row r="4172" spans="9:12" x14ac:dyDescent="0.25">
      <c r="I4172" s="116"/>
      <c r="J4172" s="116"/>
      <c r="K4172" s="116"/>
      <c r="L4172" s="116"/>
    </row>
    <row r="4173" spans="9:12" x14ac:dyDescent="0.25">
      <c r="I4173" s="116"/>
      <c r="J4173" s="116"/>
      <c r="K4173" s="116"/>
      <c r="L4173" s="116"/>
    </row>
    <row r="4174" spans="9:12" x14ac:dyDescent="0.25">
      <c r="I4174" s="116"/>
      <c r="J4174" s="116"/>
      <c r="K4174" s="116"/>
      <c r="L4174" s="116"/>
    </row>
    <row r="4175" spans="9:12" x14ac:dyDescent="0.25">
      <c r="I4175" s="116"/>
      <c r="J4175" s="116"/>
      <c r="K4175" s="116"/>
      <c r="L4175" s="116"/>
    </row>
    <row r="4176" spans="9:12" x14ac:dyDescent="0.25">
      <c r="I4176" s="116"/>
      <c r="J4176" s="116"/>
      <c r="K4176" s="116"/>
      <c r="L4176" s="116"/>
    </row>
    <row r="4177" spans="9:12" x14ac:dyDescent="0.25">
      <c r="I4177" s="116"/>
      <c r="J4177" s="116"/>
      <c r="K4177" s="116"/>
      <c r="L4177" s="116"/>
    </row>
    <row r="4178" spans="9:12" x14ac:dyDescent="0.25">
      <c r="I4178" s="116"/>
      <c r="J4178" s="116"/>
      <c r="K4178" s="116"/>
      <c r="L4178" s="116"/>
    </row>
    <row r="4179" spans="9:12" x14ac:dyDescent="0.25">
      <c r="I4179" s="116"/>
      <c r="J4179" s="116"/>
      <c r="K4179" s="116"/>
      <c r="L4179" s="116"/>
    </row>
    <row r="4180" spans="9:12" x14ac:dyDescent="0.25">
      <c r="I4180" s="116"/>
      <c r="J4180" s="116"/>
      <c r="K4180" s="116"/>
      <c r="L4180" s="116"/>
    </row>
    <row r="4181" spans="9:12" x14ac:dyDescent="0.25">
      <c r="I4181" s="116"/>
      <c r="J4181" s="116"/>
      <c r="K4181" s="116"/>
      <c r="L4181" s="116"/>
    </row>
    <row r="4182" spans="9:12" x14ac:dyDescent="0.25">
      <c r="I4182" s="116"/>
      <c r="J4182" s="116"/>
      <c r="K4182" s="116"/>
      <c r="L4182" s="116"/>
    </row>
    <row r="4183" spans="9:12" x14ac:dyDescent="0.25">
      <c r="I4183" s="116"/>
      <c r="J4183" s="116"/>
      <c r="K4183" s="116"/>
      <c r="L4183" s="116"/>
    </row>
    <row r="4184" spans="9:12" x14ac:dyDescent="0.25">
      <c r="I4184" s="116"/>
      <c r="J4184" s="116"/>
      <c r="K4184" s="116"/>
      <c r="L4184" s="116"/>
    </row>
    <row r="4185" spans="9:12" x14ac:dyDescent="0.25">
      <c r="I4185" s="116"/>
      <c r="J4185" s="116"/>
      <c r="K4185" s="116"/>
      <c r="L4185" s="116"/>
    </row>
    <row r="4186" spans="9:12" x14ac:dyDescent="0.25">
      <c r="I4186" s="116"/>
      <c r="J4186" s="116"/>
      <c r="K4186" s="116"/>
      <c r="L4186" s="116"/>
    </row>
    <row r="4187" spans="9:12" x14ac:dyDescent="0.25">
      <c r="I4187" s="116"/>
      <c r="J4187" s="116"/>
      <c r="K4187" s="116"/>
      <c r="L4187" s="116"/>
    </row>
    <row r="4188" spans="9:12" x14ac:dyDescent="0.25">
      <c r="I4188" s="116"/>
      <c r="J4188" s="116"/>
      <c r="K4188" s="116"/>
      <c r="L4188" s="116"/>
    </row>
    <row r="4189" spans="9:12" x14ac:dyDescent="0.25">
      <c r="I4189" s="116"/>
      <c r="J4189" s="116"/>
      <c r="K4189" s="116"/>
      <c r="L4189" s="116"/>
    </row>
    <row r="4190" spans="9:12" x14ac:dyDescent="0.25">
      <c r="I4190" s="116"/>
      <c r="J4190" s="116"/>
      <c r="K4190" s="116"/>
      <c r="L4190" s="116"/>
    </row>
    <row r="4191" spans="9:12" x14ac:dyDescent="0.25">
      <c r="I4191" s="116"/>
      <c r="J4191" s="116"/>
      <c r="K4191" s="116"/>
      <c r="L4191" s="116"/>
    </row>
    <row r="4192" spans="9:12" x14ac:dyDescent="0.25">
      <c r="I4192" s="116"/>
      <c r="J4192" s="116"/>
      <c r="K4192" s="116"/>
      <c r="L4192" s="116"/>
    </row>
    <row r="4193" spans="9:12" x14ac:dyDescent="0.25">
      <c r="I4193" s="116"/>
      <c r="J4193" s="116"/>
      <c r="K4193" s="116"/>
      <c r="L4193" s="116"/>
    </row>
    <row r="4194" spans="9:12" x14ac:dyDescent="0.25">
      <c r="I4194" s="116"/>
      <c r="J4194" s="116"/>
      <c r="K4194" s="116"/>
      <c r="L4194" s="116"/>
    </row>
    <row r="4195" spans="9:12" x14ac:dyDescent="0.25">
      <c r="I4195" s="116"/>
      <c r="J4195" s="116"/>
      <c r="K4195" s="116"/>
      <c r="L4195" s="116"/>
    </row>
    <row r="4196" spans="9:12" x14ac:dyDescent="0.25">
      <c r="I4196" s="116"/>
      <c r="J4196" s="116"/>
      <c r="K4196" s="116"/>
      <c r="L4196" s="116"/>
    </row>
    <row r="4197" spans="9:12" x14ac:dyDescent="0.25">
      <c r="I4197" s="116"/>
      <c r="J4197" s="116"/>
      <c r="K4197" s="116"/>
      <c r="L4197" s="116"/>
    </row>
    <row r="4198" spans="9:12" x14ac:dyDescent="0.25">
      <c r="I4198" s="116"/>
      <c r="J4198" s="116"/>
      <c r="K4198" s="116"/>
      <c r="L4198" s="116"/>
    </row>
    <row r="4199" spans="9:12" x14ac:dyDescent="0.25">
      <c r="I4199" s="116"/>
      <c r="J4199" s="116"/>
      <c r="K4199" s="116"/>
      <c r="L4199" s="116"/>
    </row>
    <row r="4200" spans="9:12" x14ac:dyDescent="0.25">
      <c r="I4200" s="116"/>
      <c r="J4200" s="116"/>
      <c r="K4200" s="116"/>
      <c r="L4200" s="116"/>
    </row>
    <row r="4201" spans="9:12" x14ac:dyDescent="0.25">
      <c r="I4201" s="116"/>
      <c r="J4201" s="116"/>
      <c r="K4201" s="116"/>
      <c r="L4201" s="116"/>
    </row>
    <row r="4202" spans="9:12" x14ac:dyDescent="0.25">
      <c r="I4202" s="116"/>
      <c r="J4202" s="116"/>
      <c r="K4202" s="116"/>
      <c r="L4202" s="116"/>
    </row>
    <row r="4203" spans="9:12" x14ac:dyDescent="0.25">
      <c r="I4203" s="116"/>
      <c r="J4203" s="116"/>
      <c r="K4203" s="116"/>
      <c r="L4203" s="116"/>
    </row>
    <row r="4204" spans="9:12" x14ac:dyDescent="0.25">
      <c r="I4204" s="116"/>
      <c r="J4204" s="116"/>
      <c r="K4204" s="116"/>
      <c r="L4204" s="116"/>
    </row>
    <row r="4205" spans="9:12" x14ac:dyDescent="0.25">
      <c r="I4205" s="116"/>
      <c r="J4205" s="116"/>
      <c r="K4205" s="116"/>
      <c r="L4205" s="116"/>
    </row>
    <row r="4206" spans="9:12" x14ac:dyDescent="0.25">
      <c r="I4206" s="116"/>
      <c r="J4206" s="116"/>
      <c r="K4206" s="116"/>
      <c r="L4206" s="116"/>
    </row>
    <row r="4207" spans="9:12" x14ac:dyDescent="0.25">
      <c r="I4207" s="116"/>
      <c r="J4207" s="116"/>
      <c r="K4207" s="116"/>
      <c r="L4207" s="116"/>
    </row>
    <row r="4208" spans="9:12" x14ac:dyDescent="0.25">
      <c r="I4208" s="116"/>
      <c r="J4208" s="116"/>
      <c r="K4208" s="116"/>
      <c r="L4208" s="116"/>
    </row>
    <row r="4209" spans="9:12" x14ac:dyDescent="0.25">
      <c r="I4209" s="116"/>
      <c r="J4209" s="116"/>
      <c r="K4209" s="116"/>
      <c r="L4209" s="116"/>
    </row>
    <row r="4210" spans="9:12" x14ac:dyDescent="0.25">
      <c r="I4210" s="116"/>
      <c r="J4210" s="116"/>
      <c r="K4210" s="116"/>
      <c r="L4210" s="116"/>
    </row>
    <row r="4211" spans="9:12" x14ac:dyDescent="0.25">
      <c r="I4211" s="116"/>
      <c r="J4211" s="116"/>
      <c r="K4211" s="116"/>
      <c r="L4211" s="116"/>
    </row>
    <row r="4212" spans="9:12" x14ac:dyDescent="0.25">
      <c r="I4212" s="116"/>
      <c r="J4212" s="116"/>
      <c r="K4212" s="116"/>
      <c r="L4212" s="116"/>
    </row>
    <row r="4213" spans="9:12" x14ac:dyDescent="0.25">
      <c r="I4213" s="116"/>
      <c r="J4213" s="116"/>
      <c r="K4213" s="116"/>
      <c r="L4213" s="116"/>
    </row>
    <row r="4214" spans="9:12" x14ac:dyDescent="0.25">
      <c r="I4214" s="116"/>
      <c r="J4214" s="116"/>
      <c r="K4214" s="116"/>
      <c r="L4214" s="116"/>
    </row>
    <row r="4215" spans="9:12" x14ac:dyDescent="0.25">
      <c r="I4215" s="116"/>
      <c r="J4215" s="116"/>
      <c r="K4215" s="116"/>
      <c r="L4215" s="116"/>
    </row>
    <row r="4216" spans="9:12" x14ac:dyDescent="0.25">
      <c r="I4216" s="116"/>
      <c r="J4216" s="116"/>
      <c r="K4216" s="116"/>
      <c r="L4216" s="116"/>
    </row>
    <row r="4217" spans="9:12" x14ac:dyDescent="0.25">
      <c r="I4217" s="116"/>
      <c r="J4217" s="116"/>
      <c r="K4217" s="116"/>
      <c r="L4217" s="116"/>
    </row>
    <row r="4218" spans="9:12" x14ac:dyDescent="0.25">
      <c r="I4218" s="116"/>
      <c r="J4218" s="116"/>
      <c r="K4218" s="116"/>
      <c r="L4218" s="116"/>
    </row>
    <row r="4219" spans="9:12" x14ac:dyDescent="0.25">
      <c r="I4219" s="116"/>
      <c r="J4219" s="116"/>
      <c r="K4219" s="116"/>
      <c r="L4219" s="116"/>
    </row>
    <row r="4220" spans="9:12" x14ac:dyDescent="0.25">
      <c r="I4220" s="116"/>
      <c r="J4220" s="116"/>
      <c r="K4220" s="116"/>
      <c r="L4220" s="116"/>
    </row>
    <row r="4221" spans="9:12" x14ac:dyDescent="0.25">
      <c r="I4221" s="116"/>
      <c r="J4221" s="116"/>
      <c r="K4221" s="116"/>
      <c r="L4221" s="116"/>
    </row>
    <row r="4222" spans="9:12" x14ac:dyDescent="0.25">
      <c r="I4222" s="116"/>
      <c r="J4222" s="116"/>
      <c r="K4222" s="116"/>
      <c r="L4222" s="116"/>
    </row>
    <row r="4223" spans="9:12" x14ac:dyDescent="0.25">
      <c r="I4223" s="116"/>
      <c r="J4223" s="116"/>
      <c r="K4223" s="116"/>
      <c r="L4223" s="116"/>
    </row>
    <row r="4224" spans="9:12" x14ac:dyDescent="0.25">
      <c r="I4224" s="116"/>
      <c r="J4224" s="116"/>
      <c r="K4224" s="116"/>
      <c r="L4224" s="116"/>
    </row>
    <row r="4225" spans="9:12" x14ac:dyDescent="0.25">
      <c r="I4225" s="116"/>
      <c r="J4225" s="116"/>
      <c r="K4225" s="116"/>
      <c r="L4225" s="116"/>
    </row>
    <row r="4226" spans="9:12" x14ac:dyDescent="0.25">
      <c r="I4226" s="116"/>
      <c r="J4226" s="116"/>
      <c r="K4226" s="116"/>
      <c r="L4226" s="116"/>
    </row>
    <row r="4227" spans="9:12" x14ac:dyDescent="0.25">
      <c r="I4227" s="116"/>
      <c r="J4227" s="116"/>
      <c r="K4227" s="116"/>
      <c r="L4227" s="116"/>
    </row>
    <row r="4228" spans="9:12" x14ac:dyDescent="0.25">
      <c r="I4228" s="116"/>
      <c r="J4228" s="116"/>
      <c r="K4228" s="116"/>
      <c r="L4228" s="116"/>
    </row>
    <row r="4229" spans="9:12" x14ac:dyDescent="0.25">
      <c r="I4229" s="116"/>
      <c r="J4229" s="116"/>
      <c r="K4229" s="116"/>
      <c r="L4229" s="116"/>
    </row>
    <row r="4230" spans="9:12" x14ac:dyDescent="0.25">
      <c r="I4230" s="116"/>
      <c r="J4230" s="116"/>
      <c r="K4230" s="116"/>
      <c r="L4230" s="116"/>
    </row>
    <row r="4231" spans="9:12" x14ac:dyDescent="0.25">
      <c r="I4231" s="116"/>
      <c r="J4231" s="116"/>
      <c r="K4231" s="116"/>
      <c r="L4231" s="116"/>
    </row>
    <row r="4232" spans="9:12" x14ac:dyDescent="0.25">
      <c r="I4232" s="116"/>
      <c r="J4232" s="116"/>
      <c r="K4232" s="116"/>
      <c r="L4232" s="116"/>
    </row>
    <row r="4233" spans="9:12" x14ac:dyDescent="0.25">
      <c r="I4233" s="116"/>
      <c r="J4233" s="116"/>
      <c r="K4233" s="116"/>
      <c r="L4233" s="116"/>
    </row>
    <row r="4234" spans="9:12" x14ac:dyDescent="0.25">
      <c r="I4234" s="116"/>
      <c r="J4234" s="116"/>
      <c r="K4234" s="116"/>
      <c r="L4234" s="116"/>
    </row>
    <row r="4235" spans="9:12" x14ac:dyDescent="0.25">
      <c r="I4235" s="116"/>
      <c r="J4235" s="116"/>
      <c r="K4235" s="116"/>
      <c r="L4235" s="116"/>
    </row>
    <row r="4236" spans="9:12" x14ac:dyDescent="0.25">
      <c r="I4236" s="116"/>
      <c r="J4236" s="116"/>
      <c r="K4236" s="116"/>
      <c r="L4236" s="116"/>
    </row>
    <row r="4237" spans="9:12" x14ac:dyDescent="0.25">
      <c r="I4237" s="116"/>
      <c r="J4237" s="116"/>
      <c r="K4237" s="116"/>
      <c r="L4237" s="116"/>
    </row>
    <row r="4238" spans="9:12" x14ac:dyDescent="0.25">
      <c r="I4238" s="116"/>
      <c r="J4238" s="116"/>
      <c r="K4238" s="116"/>
      <c r="L4238" s="116"/>
    </row>
    <row r="4239" spans="9:12" x14ac:dyDescent="0.25">
      <c r="I4239" s="116"/>
      <c r="J4239" s="116"/>
      <c r="K4239" s="116"/>
      <c r="L4239" s="116"/>
    </row>
    <row r="4240" spans="9:12" x14ac:dyDescent="0.25">
      <c r="I4240" s="116"/>
      <c r="J4240" s="116"/>
      <c r="K4240" s="116"/>
      <c r="L4240" s="116"/>
    </row>
    <row r="4241" spans="9:12" x14ac:dyDescent="0.25">
      <c r="I4241" s="116"/>
      <c r="J4241" s="116"/>
      <c r="K4241" s="116"/>
      <c r="L4241" s="116"/>
    </row>
    <row r="4242" spans="9:12" x14ac:dyDescent="0.25">
      <c r="I4242" s="116"/>
      <c r="J4242" s="116"/>
      <c r="K4242" s="116"/>
      <c r="L4242" s="116"/>
    </row>
    <row r="4243" spans="9:12" x14ac:dyDescent="0.25">
      <c r="I4243" s="116"/>
      <c r="J4243" s="116"/>
      <c r="K4243" s="116"/>
      <c r="L4243" s="116"/>
    </row>
    <row r="4244" spans="9:12" x14ac:dyDescent="0.25">
      <c r="I4244" s="116"/>
      <c r="J4244" s="116"/>
      <c r="K4244" s="116"/>
      <c r="L4244" s="116"/>
    </row>
    <row r="4245" spans="9:12" x14ac:dyDescent="0.25">
      <c r="I4245" s="116"/>
      <c r="J4245" s="116"/>
      <c r="K4245" s="116"/>
      <c r="L4245" s="116"/>
    </row>
    <row r="4246" spans="9:12" x14ac:dyDescent="0.25">
      <c r="I4246" s="116"/>
      <c r="J4246" s="116"/>
      <c r="K4246" s="116"/>
      <c r="L4246" s="116"/>
    </row>
    <row r="4247" spans="9:12" x14ac:dyDescent="0.25">
      <c r="I4247" s="116"/>
      <c r="J4247" s="116"/>
      <c r="K4247" s="116"/>
      <c r="L4247" s="116"/>
    </row>
    <row r="4248" spans="9:12" x14ac:dyDescent="0.25">
      <c r="I4248" s="116"/>
      <c r="J4248" s="116"/>
      <c r="K4248" s="116"/>
      <c r="L4248" s="116"/>
    </row>
    <row r="4249" spans="9:12" x14ac:dyDescent="0.25">
      <c r="I4249" s="116"/>
      <c r="J4249" s="116"/>
      <c r="K4249" s="116"/>
      <c r="L4249" s="116"/>
    </row>
    <row r="4250" spans="9:12" x14ac:dyDescent="0.25">
      <c r="I4250" s="116"/>
      <c r="J4250" s="116"/>
      <c r="K4250" s="116"/>
      <c r="L4250" s="116"/>
    </row>
    <row r="4251" spans="9:12" x14ac:dyDescent="0.25">
      <c r="I4251" s="116"/>
      <c r="J4251" s="116"/>
      <c r="K4251" s="116"/>
      <c r="L4251" s="116"/>
    </row>
    <row r="4252" spans="9:12" x14ac:dyDescent="0.25">
      <c r="I4252" s="116"/>
      <c r="J4252" s="116"/>
      <c r="K4252" s="116"/>
      <c r="L4252" s="116"/>
    </row>
    <row r="4253" spans="9:12" x14ac:dyDescent="0.25">
      <c r="I4253" s="116"/>
      <c r="J4253" s="116"/>
      <c r="K4253" s="116"/>
      <c r="L4253" s="116"/>
    </row>
    <row r="4254" spans="9:12" x14ac:dyDescent="0.25">
      <c r="I4254" s="116"/>
      <c r="J4254" s="116"/>
      <c r="K4254" s="116"/>
      <c r="L4254" s="116"/>
    </row>
    <row r="4255" spans="9:12" x14ac:dyDescent="0.25">
      <c r="I4255" s="116"/>
      <c r="J4255" s="116"/>
      <c r="K4255" s="116"/>
      <c r="L4255" s="116"/>
    </row>
    <row r="4256" spans="9:12" x14ac:dyDescent="0.25">
      <c r="I4256" s="116"/>
      <c r="J4256" s="116"/>
      <c r="K4256" s="116"/>
      <c r="L4256" s="116"/>
    </row>
    <row r="4257" spans="9:12" x14ac:dyDescent="0.25">
      <c r="I4257" s="116"/>
      <c r="J4257" s="116"/>
      <c r="K4257" s="116"/>
      <c r="L4257" s="116"/>
    </row>
    <row r="4258" spans="9:12" x14ac:dyDescent="0.25">
      <c r="I4258" s="116"/>
      <c r="J4258" s="116"/>
      <c r="K4258" s="116"/>
      <c r="L4258" s="116"/>
    </row>
    <row r="4259" spans="9:12" x14ac:dyDescent="0.25">
      <c r="I4259" s="116"/>
      <c r="J4259" s="116"/>
      <c r="K4259" s="116"/>
      <c r="L4259" s="116"/>
    </row>
    <row r="4260" spans="9:12" x14ac:dyDescent="0.25">
      <c r="I4260" s="116"/>
      <c r="J4260" s="116"/>
      <c r="K4260" s="116"/>
      <c r="L4260" s="116"/>
    </row>
    <row r="4261" spans="9:12" x14ac:dyDescent="0.25">
      <c r="I4261" s="116"/>
      <c r="J4261" s="116"/>
      <c r="K4261" s="116"/>
      <c r="L4261" s="116"/>
    </row>
    <row r="4262" spans="9:12" x14ac:dyDescent="0.25">
      <c r="I4262" s="116"/>
      <c r="J4262" s="116"/>
      <c r="K4262" s="116"/>
      <c r="L4262" s="116"/>
    </row>
    <row r="4263" spans="9:12" x14ac:dyDescent="0.25">
      <c r="I4263" s="116"/>
      <c r="J4263" s="116"/>
      <c r="K4263" s="116"/>
      <c r="L4263" s="116"/>
    </row>
    <row r="4264" spans="9:12" x14ac:dyDescent="0.25">
      <c r="I4264" s="116"/>
      <c r="J4264" s="116"/>
      <c r="K4264" s="116"/>
      <c r="L4264" s="116"/>
    </row>
    <row r="4265" spans="9:12" x14ac:dyDescent="0.25">
      <c r="I4265" s="116"/>
      <c r="J4265" s="116"/>
      <c r="K4265" s="116"/>
      <c r="L4265" s="116"/>
    </row>
    <row r="4266" spans="9:12" x14ac:dyDescent="0.25">
      <c r="I4266" s="116"/>
      <c r="J4266" s="116"/>
      <c r="K4266" s="116"/>
      <c r="L4266" s="116"/>
    </row>
    <row r="4267" spans="9:12" x14ac:dyDescent="0.25">
      <c r="I4267" s="116"/>
      <c r="J4267" s="116"/>
      <c r="K4267" s="116"/>
      <c r="L4267" s="116"/>
    </row>
    <row r="4268" spans="9:12" x14ac:dyDescent="0.25">
      <c r="I4268" s="116"/>
      <c r="J4268" s="116"/>
      <c r="K4268" s="116"/>
      <c r="L4268" s="116"/>
    </row>
    <row r="4269" spans="9:12" x14ac:dyDescent="0.25">
      <c r="I4269" s="116"/>
      <c r="J4269" s="116"/>
      <c r="K4269" s="116"/>
      <c r="L4269" s="116"/>
    </row>
    <row r="4270" spans="9:12" x14ac:dyDescent="0.25">
      <c r="I4270" s="116"/>
      <c r="J4270" s="116"/>
      <c r="K4270" s="116"/>
      <c r="L4270" s="116"/>
    </row>
    <row r="4271" spans="9:12" x14ac:dyDescent="0.25">
      <c r="I4271" s="116"/>
      <c r="J4271" s="116"/>
      <c r="K4271" s="116"/>
      <c r="L4271" s="116"/>
    </row>
    <row r="4272" spans="9:12" x14ac:dyDescent="0.25">
      <c r="I4272" s="116"/>
      <c r="J4272" s="116"/>
      <c r="K4272" s="116"/>
      <c r="L4272" s="116"/>
    </row>
    <row r="4273" spans="9:12" x14ac:dyDescent="0.25">
      <c r="I4273" s="116"/>
      <c r="J4273" s="116"/>
      <c r="K4273" s="116"/>
      <c r="L4273" s="116"/>
    </row>
    <row r="4274" spans="9:12" x14ac:dyDescent="0.25">
      <c r="I4274" s="116"/>
      <c r="J4274" s="116"/>
      <c r="K4274" s="116"/>
      <c r="L4274" s="116"/>
    </row>
    <row r="4275" spans="9:12" x14ac:dyDescent="0.25">
      <c r="I4275" s="116"/>
      <c r="J4275" s="116"/>
      <c r="K4275" s="116"/>
      <c r="L4275" s="116"/>
    </row>
    <row r="4276" spans="9:12" x14ac:dyDescent="0.25">
      <c r="I4276" s="116"/>
      <c r="J4276" s="116"/>
      <c r="K4276" s="116"/>
      <c r="L4276" s="116"/>
    </row>
    <row r="4277" spans="9:12" x14ac:dyDescent="0.25">
      <c r="I4277" s="116"/>
      <c r="J4277" s="116"/>
      <c r="K4277" s="116"/>
      <c r="L4277" s="116"/>
    </row>
    <row r="4278" spans="9:12" x14ac:dyDescent="0.25">
      <c r="I4278" s="116"/>
      <c r="J4278" s="116"/>
      <c r="K4278" s="116"/>
      <c r="L4278" s="116"/>
    </row>
    <row r="4279" spans="9:12" x14ac:dyDescent="0.25">
      <c r="I4279" s="116"/>
      <c r="J4279" s="116"/>
      <c r="K4279" s="116"/>
      <c r="L4279" s="116"/>
    </row>
    <row r="4280" spans="9:12" x14ac:dyDescent="0.25">
      <c r="I4280" s="116"/>
      <c r="J4280" s="116"/>
      <c r="K4280" s="116"/>
      <c r="L4280" s="116"/>
    </row>
    <row r="4281" spans="9:12" x14ac:dyDescent="0.25">
      <c r="I4281" s="116"/>
      <c r="J4281" s="116"/>
      <c r="K4281" s="116"/>
      <c r="L4281" s="116"/>
    </row>
    <row r="4282" spans="9:12" x14ac:dyDescent="0.25">
      <c r="I4282" s="116"/>
      <c r="J4282" s="116"/>
      <c r="K4282" s="116"/>
      <c r="L4282" s="116"/>
    </row>
    <row r="4283" spans="9:12" x14ac:dyDescent="0.25">
      <c r="I4283" s="116"/>
      <c r="J4283" s="116"/>
      <c r="K4283" s="116"/>
      <c r="L4283" s="116"/>
    </row>
    <row r="4284" spans="9:12" x14ac:dyDescent="0.25">
      <c r="I4284" s="116"/>
      <c r="J4284" s="116"/>
      <c r="K4284" s="116"/>
      <c r="L4284" s="116"/>
    </row>
    <row r="4285" spans="9:12" x14ac:dyDescent="0.25">
      <c r="I4285" s="116"/>
      <c r="J4285" s="116"/>
      <c r="K4285" s="116"/>
      <c r="L4285" s="116"/>
    </row>
    <row r="4286" spans="9:12" x14ac:dyDescent="0.25">
      <c r="I4286" s="116"/>
      <c r="J4286" s="116"/>
      <c r="K4286" s="116"/>
      <c r="L4286" s="116"/>
    </row>
    <row r="4287" spans="9:12" x14ac:dyDescent="0.25">
      <c r="I4287" s="116"/>
      <c r="J4287" s="116"/>
      <c r="K4287" s="116"/>
      <c r="L4287" s="116"/>
    </row>
    <row r="4288" spans="9:12" x14ac:dyDescent="0.25">
      <c r="I4288" s="116"/>
      <c r="J4288" s="116"/>
      <c r="K4288" s="116"/>
      <c r="L4288" s="116"/>
    </row>
    <row r="4289" spans="9:12" x14ac:dyDescent="0.25">
      <c r="I4289" s="116"/>
      <c r="J4289" s="116"/>
      <c r="K4289" s="116"/>
      <c r="L4289" s="116"/>
    </row>
    <row r="4290" spans="9:12" x14ac:dyDescent="0.25">
      <c r="I4290" s="116"/>
      <c r="J4290" s="116"/>
      <c r="K4290" s="116"/>
      <c r="L4290" s="116"/>
    </row>
    <row r="4291" spans="9:12" x14ac:dyDescent="0.25">
      <c r="I4291" s="116"/>
      <c r="J4291" s="116"/>
      <c r="K4291" s="116"/>
      <c r="L4291" s="116"/>
    </row>
    <row r="4292" spans="9:12" x14ac:dyDescent="0.25">
      <c r="I4292" s="116"/>
      <c r="J4292" s="116"/>
      <c r="K4292" s="116"/>
      <c r="L4292" s="116"/>
    </row>
    <row r="4293" spans="9:12" x14ac:dyDescent="0.25">
      <c r="I4293" s="116"/>
      <c r="J4293" s="116"/>
      <c r="K4293" s="116"/>
      <c r="L4293" s="116"/>
    </row>
    <row r="4294" spans="9:12" x14ac:dyDescent="0.25">
      <c r="I4294" s="116"/>
      <c r="J4294" s="116"/>
      <c r="K4294" s="116"/>
      <c r="L4294" s="116"/>
    </row>
    <row r="4295" spans="9:12" x14ac:dyDescent="0.25">
      <c r="I4295" s="116"/>
      <c r="J4295" s="116"/>
      <c r="K4295" s="116"/>
      <c r="L4295" s="116"/>
    </row>
    <row r="4296" spans="9:12" x14ac:dyDescent="0.25">
      <c r="I4296" s="116"/>
      <c r="J4296" s="116"/>
      <c r="K4296" s="116"/>
      <c r="L4296" s="116"/>
    </row>
    <row r="4297" spans="9:12" x14ac:dyDescent="0.25">
      <c r="I4297" s="116"/>
      <c r="J4297" s="116"/>
      <c r="K4297" s="116"/>
      <c r="L4297" s="116"/>
    </row>
    <row r="4298" spans="9:12" x14ac:dyDescent="0.25">
      <c r="I4298" s="116"/>
      <c r="J4298" s="116"/>
      <c r="K4298" s="116"/>
      <c r="L4298" s="116"/>
    </row>
    <row r="4299" spans="9:12" x14ac:dyDescent="0.25">
      <c r="I4299" s="116"/>
      <c r="J4299" s="116"/>
      <c r="K4299" s="116"/>
      <c r="L4299" s="116"/>
    </row>
    <row r="4300" spans="9:12" x14ac:dyDescent="0.25">
      <c r="I4300" s="116"/>
      <c r="J4300" s="116"/>
      <c r="K4300" s="116"/>
      <c r="L4300" s="116"/>
    </row>
    <row r="4301" spans="9:12" x14ac:dyDescent="0.25">
      <c r="I4301" s="116"/>
      <c r="J4301" s="116"/>
      <c r="K4301" s="116"/>
      <c r="L4301" s="116"/>
    </row>
    <row r="4302" spans="9:12" x14ac:dyDescent="0.25">
      <c r="I4302" s="116"/>
      <c r="J4302" s="116"/>
      <c r="K4302" s="116"/>
      <c r="L4302" s="116"/>
    </row>
    <row r="4303" spans="9:12" x14ac:dyDescent="0.25">
      <c r="I4303" s="116"/>
      <c r="J4303" s="116"/>
      <c r="K4303" s="116"/>
      <c r="L4303" s="116"/>
    </row>
    <row r="4304" spans="9:12" x14ac:dyDescent="0.25">
      <c r="I4304" s="116"/>
      <c r="J4304" s="116"/>
      <c r="K4304" s="116"/>
      <c r="L4304" s="116"/>
    </row>
    <row r="4305" spans="9:12" x14ac:dyDescent="0.25">
      <c r="I4305" s="116"/>
      <c r="J4305" s="116"/>
      <c r="K4305" s="116"/>
      <c r="L4305" s="116"/>
    </row>
    <row r="4306" spans="9:12" x14ac:dyDescent="0.25">
      <c r="I4306" s="116"/>
      <c r="J4306" s="116"/>
      <c r="K4306" s="116"/>
      <c r="L4306" s="116"/>
    </row>
    <row r="4307" spans="9:12" x14ac:dyDescent="0.25">
      <c r="I4307" s="116"/>
      <c r="J4307" s="116"/>
      <c r="K4307" s="116"/>
      <c r="L4307" s="116"/>
    </row>
    <row r="4308" spans="9:12" x14ac:dyDescent="0.25">
      <c r="I4308" s="116"/>
      <c r="J4308" s="116"/>
      <c r="K4308" s="116"/>
      <c r="L4308" s="116"/>
    </row>
    <row r="4309" spans="9:12" x14ac:dyDescent="0.25">
      <c r="I4309" s="116"/>
      <c r="J4309" s="116"/>
      <c r="K4309" s="116"/>
      <c r="L4309" s="116"/>
    </row>
    <row r="4310" spans="9:12" x14ac:dyDescent="0.25">
      <c r="I4310" s="116"/>
      <c r="J4310" s="116"/>
      <c r="K4310" s="116"/>
      <c r="L4310" s="116"/>
    </row>
    <row r="4311" spans="9:12" x14ac:dyDescent="0.25">
      <c r="I4311" s="116"/>
      <c r="J4311" s="116"/>
      <c r="K4311" s="116"/>
      <c r="L4311" s="116"/>
    </row>
    <row r="4312" spans="9:12" x14ac:dyDescent="0.25">
      <c r="I4312" s="116"/>
      <c r="J4312" s="116"/>
      <c r="K4312" s="116"/>
      <c r="L4312" s="116"/>
    </row>
    <row r="4313" spans="9:12" x14ac:dyDescent="0.25">
      <c r="I4313" s="116"/>
      <c r="J4313" s="116"/>
      <c r="K4313" s="116"/>
      <c r="L4313" s="116"/>
    </row>
    <row r="4314" spans="9:12" x14ac:dyDescent="0.25">
      <c r="I4314" s="116"/>
      <c r="J4314" s="116"/>
      <c r="K4314" s="116"/>
      <c r="L4314" s="116"/>
    </row>
    <row r="4315" spans="9:12" x14ac:dyDescent="0.25">
      <c r="I4315" s="116"/>
      <c r="J4315" s="116"/>
      <c r="K4315" s="116"/>
      <c r="L4315" s="116"/>
    </row>
    <row r="4316" spans="9:12" x14ac:dyDescent="0.25">
      <c r="I4316" s="116"/>
      <c r="J4316" s="116"/>
      <c r="K4316" s="116"/>
      <c r="L4316" s="116"/>
    </row>
    <row r="4317" spans="9:12" x14ac:dyDescent="0.25">
      <c r="I4317" s="116"/>
      <c r="J4317" s="116"/>
      <c r="K4317" s="116"/>
      <c r="L4317" s="116"/>
    </row>
    <row r="4318" spans="9:12" x14ac:dyDescent="0.25">
      <c r="I4318" s="116"/>
      <c r="J4318" s="116"/>
      <c r="K4318" s="116"/>
      <c r="L4318" s="116"/>
    </row>
    <row r="4319" spans="9:12" x14ac:dyDescent="0.25">
      <c r="I4319" s="116"/>
      <c r="J4319" s="116"/>
      <c r="K4319" s="116"/>
      <c r="L4319" s="116"/>
    </row>
    <row r="4320" spans="9:12" x14ac:dyDescent="0.25">
      <c r="I4320" s="116"/>
      <c r="J4320" s="116"/>
      <c r="K4320" s="116"/>
      <c r="L4320" s="116"/>
    </row>
    <row r="4321" spans="9:12" x14ac:dyDescent="0.25">
      <c r="I4321" s="116"/>
      <c r="J4321" s="116"/>
      <c r="K4321" s="116"/>
      <c r="L4321" s="116"/>
    </row>
    <row r="4322" spans="9:12" x14ac:dyDescent="0.25">
      <c r="I4322" s="116"/>
      <c r="J4322" s="116"/>
      <c r="K4322" s="116"/>
      <c r="L4322" s="116"/>
    </row>
    <row r="4323" spans="9:12" x14ac:dyDescent="0.25">
      <c r="I4323" s="116"/>
      <c r="J4323" s="116"/>
      <c r="K4323" s="116"/>
      <c r="L4323" s="116"/>
    </row>
    <row r="4324" spans="9:12" x14ac:dyDescent="0.25">
      <c r="I4324" s="116"/>
      <c r="J4324" s="116"/>
      <c r="K4324" s="116"/>
      <c r="L4324" s="116"/>
    </row>
    <row r="4325" spans="9:12" x14ac:dyDescent="0.25">
      <c r="I4325" s="116"/>
      <c r="J4325" s="116"/>
      <c r="K4325" s="116"/>
      <c r="L4325" s="116"/>
    </row>
    <row r="4326" spans="9:12" x14ac:dyDescent="0.25">
      <c r="I4326" s="116"/>
      <c r="J4326" s="116"/>
      <c r="K4326" s="116"/>
      <c r="L4326" s="116"/>
    </row>
    <row r="4327" spans="9:12" x14ac:dyDescent="0.25">
      <c r="I4327" s="116"/>
      <c r="J4327" s="116"/>
      <c r="K4327" s="116"/>
      <c r="L4327" s="116"/>
    </row>
    <row r="4328" spans="9:12" x14ac:dyDescent="0.25">
      <c r="I4328" s="116"/>
      <c r="J4328" s="116"/>
      <c r="K4328" s="116"/>
      <c r="L4328" s="116"/>
    </row>
    <row r="4329" spans="9:12" x14ac:dyDescent="0.25">
      <c r="I4329" s="116"/>
      <c r="J4329" s="116"/>
      <c r="K4329" s="116"/>
      <c r="L4329" s="116"/>
    </row>
    <row r="4330" spans="9:12" x14ac:dyDescent="0.25">
      <c r="I4330" s="116"/>
      <c r="J4330" s="116"/>
      <c r="K4330" s="116"/>
      <c r="L4330" s="116"/>
    </row>
    <row r="4331" spans="9:12" x14ac:dyDescent="0.25">
      <c r="I4331" s="116"/>
      <c r="J4331" s="116"/>
      <c r="K4331" s="116"/>
      <c r="L4331" s="116"/>
    </row>
    <row r="4332" spans="9:12" x14ac:dyDescent="0.25">
      <c r="I4332" s="116"/>
      <c r="J4332" s="116"/>
      <c r="K4332" s="116"/>
      <c r="L4332" s="116"/>
    </row>
    <row r="4333" spans="9:12" x14ac:dyDescent="0.25">
      <c r="I4333" s="116"/>
      <c r="J4333" s="116"/>
      <c r="K4333" s="116"/>
      <c r="L4333" s="116"/>
    </row>
    <row r="4334" spans="9:12" x14ac:dyDescent="0.25">
      <c r="I4334" s="116"/>
      <c r="J4334" s="116"/>
      <c r="K4334" s="116"/>
      <c r="L4334" s="116"/>
    </row>
    <row r="4335" spans="9:12" x14ac:dyDescent="0.25">
      <c r="I4335" s="116"/>
      <c r="J4335" s="116"/>
      <c r="K4335" s="116"/>
      <c r="L4335" s="116"/>
    </row>
    <row r="4336" spans="9:12" x14ac:dyDescent="0.25">
      <c r="I4336" s="116"/>
      <c r="J4336" s="116"/>
      <c r="K4336" s="116"/>
      <c r="L4336" s="116"/>
    </row>
    <row r="4337" spans="9:12" x14ac:dyDescent="0.25">
      <c r="I4337" s="116"/>
      <c r="J4337" s="116"/>
      <c r="K4337" s="116"/>
      <c r="L4337" s="116"/>
    </row>
    <row r="4338" spans="9:12" x14ac:dyDescent="0.25">
      <c r="I4338" s="116"/>
      <c r="J4338" s="116"/>
      <c r="K4338" s="116"/>
      <c r="L4338" s="116"/>
    </row>
    <row r="4339" spans="9:12" x14ac:dyDescent="0.25">
      <c r="I4339" s="116"/>
      <c r="J4339" s="116"/>
      <c r="K4339" s="116"/>
      <c r="L4339" s="116"/>
    </row>
    <row r="4340" spans="9:12" x14ac:dyDescent="0.25">
      <c r="I4340" s="116"/>
      <c r="J4340" s="116"/>
      <c r="K4340" s="116"/>
      <c r="L4340" s="116"/>
    </row>
    <row r="4341" spans="9:12" x14ac:dyDescent="0.25">
      <c r="I4341" s="116"/>
      <c r="J4341" s="116"/>
      <c r="K4341" s="116"/>
      <c r="L4341" s="116"/>
    </row>
    <row r="4342" spans="9:12" x14ac:dyDescent="0.25">
      <c r="I4342" s="116"/>
      <c r="J4342" s="116"/>
      <c r="K4342" s="116"/>
      <c r="L4342" s="116"/>
    </row>
    <row r="4343" spans="9:12" x14ac:dyDescent="0.25">
      <c r="I4343" s="116"/>
      <c r="J4343" s="116"/>
      <c r="K4343" s="116"/>
      <c r="L4343" s="116"/>
    </row>
    <row r="4344" spans="9:12" x14ac:dyDescent="0.25">
      <c r="I4344" s="116"/>
      <c r="J4344" s="116"/>
      <c r="K4344" s="116"/>
      <c r="L4344" s="116"/>
    </row>
    <row r="4345" spans="9:12" x14ac:dyDescent="0.25">
      <c r="I4345" s="116"/>
      <c r="J4345" s="116"/>
      <c r="K4345" s="116"/>
      <c r="L4345" s="116"/>
    </row>
    <row r="4346" spans="9:12" x14ac:dyDescent="0.25">
      <c r="I4346" s="116"/>
      <c r="J4346" s="116"/>
      <c r="K4346" s="116"/>
      <c r="L4346" s="116"/>
    </row>
    <row r="4347" spans="9:12" x14ac:dyDescent="0.25">
      <c r="I4347" s="116"/>
      <c r="J4347" s="116"/>
      <c r="K4347" s="116"/>
      <c r="L4347" s="116"/>
    </row>
    <row r="4348" spans="9:12" x14ac:dyDescent="0.25">
      <c r="I4348" s="116"/>
      <c r="J4348" s="116"/>
      <c r="K4348" s="116"/>
      <c r="L4348" s="116"/>
    </row>
    <row r="4349" spans="9:12" x14ac:dyDescent="0.25">
      <c r="I4349" s="116"/>
      <c r="J4349" s="116"/>
      <c r="K4349" s="116"/>
      <c r="L4349" s="116"/>
    </row>
    <row r="4350" spans="9:12" x14ac:dyDescent="0.25">
      <c r="I4350" s="116"/>
      <c r="J4350" s="116"/>
      <c r="K4350" s="116"/>
      <c r="L4350" s="116"/>
    </row>
    <row r="4351" spans="9:12" x14ac:dyDescent="0.25">
      <c r="I4351" s="116"/>
      <c r="J4351" s="116"/>
      <c r="K4351" s="116"/>
      <c r="L4351" s="116"/>
    </row>
    <row r="4352" spans="9:12" x14ac:dyDescent="0.25">
      <c r="I4352" s="116"/>
      <c r="J4352" s="116"/>
      <c r="K4352" s="116"/>
      <c r="L4352" s="116"/>
    </row>
    <row r="4353" spans="9:12" x14ac:dyDescent="0.25">
      <c r="I4353" s="116"/>
      <c r="J4353" s="116"/>
      <c r="K4353" s="116"/>
      <c r="L4353" s="116"/>
    </row>
    <row r="4354" spans="9:12" x14ac:dyDescent="0.25">
      <c r="I4354" s="116"/>
      <c r="J4354" s="116"/>
      <c r="K4354" s="116"/>
      <c r="L4354" s="116"/>
    </row>
    <row r="4355" spans="9:12" x14ac:dyDescent="0.25">
      <c r="I4355" s="116"/>
      <c r="J4355" s="116"/>
      <c r="K4355" s="116"/>
      <c r="L4355" s="116"/>
    </row>
    <row r="4356" spans="9:12" x14ac:dyDescent="0.25">
      <c r="I4356" s="116"/>
      <c r="J4356" s="116"/>
      <c r="K4356" s="116"/>
      <c r="L4356" s="116"/>
    </row>
    <row r="4357" spans="9:12" x14ac:dyDescent="0.25">
      <c r="I4357" s="116"/>
      <c r="J4357" s="116"/>
      <c r="K4357" s="116"/>
      <c r="L4357" s="116"/>
    </row>
    <row r="4358" spans="9:12" x14ac:dyDescent="0.25">
      <c r="I4358" s="116"/>
      <c r="J4358" s="116"/>
      <c r="K4358" s="116"/>
      <c r="L4358" s="116"/>
    </row>
    <row r="4359" spans="9:12" x14ac:dyDescent="0.25">
      <c r="I4359" s="116"/>
      <c r="J4359" s="116"/>
      <c r="K4359" s="116"/>
      <c r="L4359" s="116"/>
    </row>
    <row r="4360" spans="9:12" x14ac:dyDescent="0.25">
      <c r="I4360" s="116"/>
      <c r="J4360" s="116"/>
      <c r="K4360" s="116"/>
      <c r="L4360" s="116"/>
    </row>
    <row r="4361" spans="9:12" x14ac:dyDescent="0.25">
      <c r="I4361" s="116"/>
      <c r="J4361" s="116"/>
      <c r="K4361" s="116"/>
      <c r="L4361" s="116"/>
    </row>
    <row r="4362" spans="9:12" x14ac:dyDescent="0.25">
      <c r="I4362" s="116"/>
      <c r="J4362" s="116"/>
      <c r="K4362" s="116"/>
      <c r="L4362" s="116"/>
    </row>
    <row r="4363" spans="9:12" x14ac:dyDescent="0.25">
      <c r="I4363" s="116"/>
      <c r="J4363" s="116"/>
      <c r="K4363" s="116"/>
      <c r="L4363" s="116"/>
    </row>
    <row r="4364" spans="9:12" x14ac:dyDescent="0.25">
      <c r="I4364" s="116"/>
      <c r="J4364" s="116"/>
      <c r="K4364" s="116"/>
      <c r="L4364" s="116"/>
    </row>
    <row r="4365" spans="9:12" x14ac:dyDescent="0.25">
      <c r="I4365" s="116"/>
      <c r="J4365" s="116"/>
      <c r="K4365" s="116"/>
      <c r="L4365" s="116"/>
    </row>
    <row r="4366" spans="9:12" x14ac:dyDescent="0.25">
      <c r="I4366" s="116"/>
      <c r="J4366" s="116"/>
      <c r="K4366" s="116"/>
      <c r="L4366" s="116"/>
    </row>
    <row r="4367" spans="9:12" x14ac:dyDescent="0.25">
      <c r="I4367" s="116"/>
      <c r="J4367" s="116"/>
      <c r="K4367" s="116"/>
      <c r="L4367" s="116"/>
    </row>
    <row r="4368" spans="9:12" x14ac:dyDescent="0.25">
      <c r="I4368" s="116"/>
      <c r="J4368" s="116"/>
      <c r="K4368" s="116"/>
      <c r="L4368" s="116"/>
    </row>
    <row r="4369" spans="9:12" x14ac:dyDescent="0.25">
      <c r="I4369" s="116"/>
      <c r="J4369" s="116"/>
      <c r="K4369" s="116"/>
      <c r="L4369" s="116"/>
    </row>
    <row r="4370" spans="9:12" x14ac:dyDescent="0.25">
      <c r="I4370" s="116"/>
      <c r="J4370" s="116"/>
      <c r="K4370" s="116"/>
      <c r="L4370" s="116"/>
    </row>
    <row r="4371" spans="9:12" x14ac:dyDescent="0.25">
      <c r="I4371" s="116"/>
      <c r="J4371" s="116"/>
      <c r="K4371" s="116"/>
      <c r="L4371" s="116"/>
    </row>
    <row r="4372" spans="9:12" x14ac:dyDescent="0.25">
      <c r="I4372" s="116"/>
      <c r="J4372" s="116"/>
      <c r="K4372" s="116"/>
      <c r="L4372" s="116"/>
    </row>
    <row r="4373" spans="9:12" x14ac:dyDescent="0.25">
      <c r="I4373" s="116"/>
      <c r="J4373" s="116"/>
      <c r="K4373" s="116"/>
      <c r="L4373" s="116"/>
    </row>
    <row r="4374" spans="9:12" x14ac:dyDescent="0.25">
      <c r="I4374" s="116"/>
      <c r="J4374" s="116"/>
      <c r="K4374" s="116"/>
      <c r="L4374" s="116"/>
    </row>
    <row r="4375" spans="9:12" x14ac:dyDescent="0.25">
      <c r="I4375" s="116"/>
      <c r="J4375" s="116"/>
      <c r="K4375" s="116"/>
      <c r="L4375" s="116"/>
    </row>
    <row r="4376" spans="9:12" x14ac:dyDescent="0.25">
      <c r="I4376" s="116"/>
      <c r="J4376" s="116"/>
      <c r="K4376" s="116"/>
      <c r="L4376" s="116"/>
    </row>
    <row r="4377" spans="9:12" x14ac:dyDescent="0.25">
      <c r="I4377" s="116"/>
      <c r="J4377" s="116"/>
      <c r="K4377" s="116"/>
      <c r="L4377" s="116"/>
    </row>
    <row r="4378" spans="9:12" x14ac:dyDescent="0.25">
      <c r="I4378" s="116"/>
      <c r="J4378" s="116"/>
      <c r="K4378" s="116"/>
      <c r="L4378" s="116"/>
    </row>
    <row r="4379" spans="9:12" x14ac:dyDescent="0.25">
      <c r="I4379" s="116"/>
      <c r="J4379" s="116"/>
      <c r="K4379" s="116"/>
      <c r="L4379" s="116"/>
    </row>
    <row r="4380" spans="9:12" x14ac:dyDescent="0.25">
      <c r="I4380" s="116"/>
      <c r="J4380" s="116"/>
      <c r="K4380" s="116"/>
      <c r="L4380" s="116"/>
    </row>
    <row r="4381" spans="9:12" x14ac:dyDescent="0.25">
      <c r="I4381" s="116"/>
      <c r="J4381" s="116"/>
      <c r="K4381" s="116"/>
      <c r="L4381" s="116"/>
    </row>
    <row r="4382" spans="9:12" x14ac:dyDescent="0.25">
      <c r="I4382" s="116"/>
      <c r="J4382" s="116"/>
      <c r="K4382" s="116"/>
      <c r="L4382" s="116"/>
    </row>
    <row r="4383" spans="9:12" x14ac:dyDescent="0.25">
      <c r="I4383" s="116"/>
      <c r="J4383" s="116"/>
      <c r="K4383" s="116"/>
      <c r="L4383" s="116"/>
    </row>
    <row r="4384" spans="9:12" x14ac:dyDescent="0.25">
      <c r="I4384" s="116"/>
      <c r="J4384" s="116"/>
      <c r="K4384" s="116"/>
      <c r="L4384" s="116"/>
    </row>
    <row r="4385" spans="9:12" x14ac:dyDescent="0.25">
      <c r="I4385" s="116"/>
      <c r="J4385" s="116"/>
      <c r="K4385" s="116"/>
      <c r="L4385" s="116"/>
    </row>
    <row r="4386" spans="9:12" x14ac:dyDescent="0.25">
      <c r="I4386" s="116"/>
      <c r="J4386" s="116"/>
      <c r="K4386" s="116"/>
      <c r="L4386" s="116"/>
    </row>
    <row r="4387" spans="9:12" x14ac:dyDescent="0.25">
      <c r="I4387" s="116"/>
      <c r="J4387" s="116"/>
      <c r="K4387" s="116"/>
      <c r="L4387" s="116"/>
    </row>
    <row r="4388" spans="9:12" x14ac:dyDescent="0.25">
      <c r="I4388" s="116"/>
      <c r="J4388" s="116"/>
      <c r="K4388" s="116"/>
      <c r="L4388" s="116"/>
    </row>
    <row r="4389" spans="9:12" x14ac:dyDescent="0.25">
      <c r="I4389" s="116"/>
      <c r="J4389" s="116"/>
      <c r="K4389" s="116"/>
      <c r="L4389" s="116"/>
    </row>
    <row r="4390" spans="9:12" x14ac:dyDescent="0.25">
      <c r="I4390" s="116"/>
      <c r="J4390" s="116"/>
      <c r="K4390" s="116"/>
      <c r="L4390" s="116"/>
    </row>
    <row r="4391" spans="9:12" x14ac:dyDescent="0.25">
      <c r="I4391" s="116"/>
      <c r="J4391" s="116"/>
      <c r="K4391" s="116"/>
      <c r="L4391" s="116"/>
    </row>
    <row r="4392" spans="9:12" x14ac:dyDescent="0.25">
      <c r="I4392" s="116"/>
      <c r="J4392" s="116"/>
      <c r="K4392" s="116"/>
      <c r="L4392" s="116"/>
    </row>
    <row r="4393" spans="9:12" x14ac:dyDescent="0.25">
      <c r="I4393" s="116"/>
      <c r="J4393" s="116"/>
      <c r="K4393" s="116"/>
      <c r="L4393" s="116"/>
    </row>
    <row r="4394" spans="9:12" x14ac:dyDescent="0.25">
      <c r="I4394" s="116"/>
      <c r="J4394" s="116"/>
      <c r="K4394" s="116"/>
      <c r="L4394" s="116"/>
    </row>
    <row r="4395" spans="9:12" x14ac:dyDescent="0.25">
      <c r="I4395" s="116"/>
      <c r="J4395" s="116"/>
      <c r="K4395" s="116"/>
      <c r="L4395" s="116"/>
    </row>
    <row r="4396" spans="9:12" x14ac:dyDescent="0.25">
      <c r="I4396" s="116"/>
      <c r="J4396" s="116"/>
      <c r="K4396" s="116"/>
      <c r="L4396" s="116"/>
    </row>
    <row r="4397" spans="9:12" x14ac:dyDescent="0.25">
      <c r="I4397" s="116"/>
      <c r="J4397" s="116"/>
      <c r="K4397" s="116"/>
      <c r="L4397" s="116"/>
    </row>
    <row r="4398" spans="9:12" x14ac:dyDescent="0.25">
      <c r="I4398" s="116"/>
      <c r="J4398" s="116"/>
      <c r="K4398" s="116"/>
      <c r="L4398" s="116"/>
    </row>
    <row r="4399" spans="9:12" x14ac:dyDescent="0.25">
      <c r="I4399" s="116"/>
      <c r="J4399" s="116"/>
      <c r="K4399" s="116"/>
      <c r="L4399" s="116"/>
    </row>
    <row r="4400" spans="9:12" x14ac:dyDescent="0.25">
      <c r="I4400" s="116"/>
      <c r="J4400" s="116"/>
      <c r="K4400" s="116"/>
      <c r="L4400" s="116"/>
    </row>
    <row r="4401" spans="9:12" x14ac:dyDescent="0.25">
      <c r="I4401" s="116"/>
      <c r="J4401" s="116"/>
      <c r="K4401" s="116"/>
      <c r="L4401" s="116"/>
    </row>
    <row r="4402" spans="9:12" x14ac:dyDescent="0.25">
      <c r="I4402" s="116"/>
      <c r="J4402" s="116"/>
      <c r="K4402" s="116"/>
      <c r="L4402" s="116"/>
    </row>
    <row r="4403" spans="9:12" x14ac:dyDescent="0.25">
      <c r="I4403" s="116"/>
      <c r="J4403" s="116"/>
      <c r="K4403" s="116"/>
      <c r="L4403" s="116"/>
    </row>
    <row r="4404" spans="9:12" x14ac:dyDescent="0.25">
      <c r="I4404" s="116"/>
      <c r="J4404" s="116"/>
      <c r="K4404" s="116"/>
      <c r="L4404" s="116"/>
    </row>
    <row r="4405" spans="9:12" x14ac:dyDescent="0.25">
      <c r="I4405" s="116"/>
      <c r="J4405" s="116"/>
      <c r="K4405" s="116"/>
      <c r="L4405" s="116"/>
    </row>
    <row r="4406" spans="9:12" x14ac:dyDescent="0.25">
      <c r="I4406" s="116"/>
      <c r="J4406" s="116"/>
      <c r="K4406" s="116"/>
      <c r="L4406" s="116"/>
    </row>
    <row r="4407" spans="9:12" x14ac:dyDescent="0.25">
      <c r="I4407" s="116"/>
      <c r="J4407" s="116"/>
      <c r="K4407" s="116"/>
      <c r="L4407" s="116"/>
    </row>
    <row r="4408" spans="9:12" x14ac:dyDescent="0.25">
      <c r="I4408" s="116"/>
      <c r="J4408" s="116"/>
      <c r="K4408" s="116"/>
      <c r="L4408" s="116"/>
    </row>
    <row r="4409" spans="9:12" x14ac:dyDescent="0.25">
      <c r="I4409" s="116"/>
      <c r="J4409" s="116"/>
      <c r="K4409" s="116"/>
      <c r="L4409" s="116"/>
    </row>
    <row r="4410" spans="9:12" x14ac:dyDescent="0.25">
      <c r="I4410" s="116"/>
      <c r="J4410" s="116"/>
      <c r="K4410" s="116"/>
      <c r="L4410" s="116"/>
    </row>
    <row r="4411" spans="9:12" x14ac:dyDescent="0.25">
      <c r="I4411" s="116"/>
      <c r="J4411" s="116"/>
      <c r="K4411" s="116"/>
      <c r="L4411" s="116"/>
    </row>
    <row r="4412" spans="9:12" x14ac:dyDescent="0.25">
      <c r="I4412" s="116"/>
      <c r="J4412" s="116"/>
      <c r="K4412" s="116"/>
      <c r="L4412" s="116"/>
    </row>
    <row r="4413" spans="9:12" x14ac:dyDescent="0.25">
      <c r="I4413" s="116"/>
      <c r="J4413" s="116"/>
      <c r="K4413" s="116"/>
      <c r="L4413" s="116"/>
    </row>
    <row r="4414" spans="9:12" x14ac:dyDescent="0.25">
      <c r="I4414" s="116"/>
      <c r="J4414" s="116"/>
      <c r="K4414" s="116"/>
      <c r="L4414" s="116"/>
    </row>
    <row r="4415" spans="9:12" x14ac:dyDescent="0.25">
      <c r="I4415" s="116"/>
      <c r="J4415" s="116"/>
      <c r="K4415" s="116"/>
      <c r="L4415" s="116"/>
    </row>
    <row r="4416" spans="9:12" x14ac:dyDescent="0.25">
      <c r="I4416" s="116"/>
      <c r="J4416" s="116"/>
      <c r="K4416" s="116"/>
      <c r="L4416" s="116"/>
    </row>
    <row r="4417" spans="9:12" x14ac:dyDescent="0.25">
      <c r="I4417" s="116"/>
      <c r="J4417" s="116"/>
      <c r="K4417" s="116"/>
      <c r="L4417" s="116"/>
    </row>
    <row r="4418" spans="9:12" x14ac:dyDescent="0.25">
      <c r="I4418" s="116"/>
      <c r="J4418" s="116"/>
      <c r="K4418" s="116"/>
      <c r="L4418" s="116"/>
    </row>
    <row r="4419" spans="9:12" x14ac:dyDescent="0.25">
      <c r="I4419" s="116"/>
      <c r="J4419" s="116"/>
      <c r="K4419" s="116"/>
      <c r="L4419" s="116"/>
    </row>
    <row r="4420" spans="9:12" x14ac:dyDescent="0.25">
      <c r="I4420" s="116"/>
      <c r="J4420" s="116"/>
      <c r="K4420" s="116"/>
      <c r="L4420" s="116"/>
    </row>
    <row r="4421" spans="9:12" x14ac:dyDescent="0.25">
      <c r="I4421" s="116"/>
      <c r="J4421" s="116"/>
      <c r="K4421" s="116"/>
      <c r="L4421" s="116"/>
    </row>
    <row r="4422" spans="9:12" x14ac:dyDescent="0.25">
      <c r="I4422" s="116"/>
      <c r="J4422" s="116"/>
      <c r="K4422" s="116"/>
      <c r="L4422" s="116"/>
    </row>
    <row r="4423" spans="9:12" x14ac:dyDescent="0.25">
      <c r="I4423" s="116"/>
      <c r="J4423" s="116"/>
      <c r="K4423" s="116"/>
      <c r="L4423" s="116"/>
    </row>
    <row r="4424" spans="9:12" x14ac:dyDescent="0.25">
      <c r="I4424" s="116"/>
      <c r="J4424" s="116"/>
      <c r="K4424" s="116"/>
      <c r="L4424" s="116"/>
    </row>
    <row r="4425" spans="9:12" x14ac:dyDescent="0.25">
      <c r="I4425" s="116"/>
      <c r="J4425" s="116"/>
      <c r="K4425" s="116"/>
      <c r="L4425" s="116"/>
    </row>
    <row r="4426" spans="9:12" x14ac:dyDescent="0.25">
      <c r="I4426" s="116"/>
      <c r="J4426" s="116"/>
      <c r="K4426" s="116"/>
      <c r="L4426" s="116"/>
    </row>
    <row r="4427" spans="9:12" x14ac:dyDescent="0.25">
      <c r="I4427" s="116"/>
      <c r="J4427" s="116"/>
      <c r="K4427" s="116"/>
      <c r="L4427" s="116"/>
    </row>
    <row r="4428" spans="9:12" x14ac:dyDescent="0.25">
      <c r="I4428" s="116"/>
      <c r="J4428" s="116"/>
      <c r="K4428" s="116"/>
      <c r="L4428" s="116"/>
    </row>
    <row r="4429" spans="9:12" x14ac:dyDescent="0.25">
      <c r="I4429" s="116"/>
      <c r="J4429" s="116"/>
      <c r="K4429" s="116"/>
      <c r="L4429" s="116"/>
    </row>
    <row r="4430" spans="9:12" x14ac:dyDescent="0.25">
      <c r="I4430" s="116"/>
      <c r="J4430" s="116"/>
      <c r="K4430" s="116"/>
      <c r="L4430" s="116"/>
    </row>
    <row r="4431" spans="9:12" x14ac:dyDescent="0.25">
      <c r="I4431" s="116"/>
      <c r="J4431" s="116"/>
      <c r="K4431" s="116"/>
      <c r="L4431" s="116"/>
    </row>
    <row r="4432" spans="9:12" x14ac:dyDescent="0.25">
      <c r="I4432" s="116"/>
      <c r="J4432" s="116"/>
      <c r="K4432" s="116"/>
      <c r="L4432" s="116"/>
    </row>
    <row r="4433" spans="9:12" x14ac:dyDescent="0.25">
      <c r="I4433" s="116"/>
      <c r="J4433" s="116"/>
      <c r="K4433" s="116"/>
      <c r="L4433" s="116"/>
    </row>
    <row r="4434" spans="9:12" x14ac:dyDescent="0.25">
      <c r="I4434" s="116"/>
      <c r="J4434" s="116"/>
      <c r="K4434" s="116"/>
      <c r="L4434" s="116"/>
    </row>
    <row r="4435" spans="9:12" x14ac:dyDescent="0.25">
      <c r="I4435" s="116"/>
      <c r="J4435" s="116"/>
      <c r="K4435" s="116"/>
      <c r="L4435" s="116"/>
    </row>
    <row r="4436" spans="9:12" x14ac:dyDescent="0.25">
      <c r="I4436" s="116"/>
      <c r="J4436" s="116"/>
      <c r="K4436" s="116"/>
      <c r="L4436" s="116"/>
    </row>
    <row r="4437" spans="9:12" x14ac:dyDescent="0.25">
      <c r="I4437" s="116"/>
      <c r="J4437" s="116"/>
      <c r="K4437" s="116"/>
      <c r="L4437" s="116"/>
    </row>
    <row r="4438" spans="9:12" x14ac:dyDescent="0.25">
      <c r="I4438" s="116"/>
      <c r="J4438" s="116"/>
      <c r="K4438" s="116"/>
      <c r="L4438" s="116"/>
    </row>
    <row r="4439" spans="9:12" x14ac:dyDescent="0.25">
      <c r="I4439" s="116"/>
      <c r="J4439" s="116"/>
      <c r="K4439" s="116"/>
      <c r="L4439" s="116"/>
    </row>
    <row r="4440" spans="9:12" x14ac:dyDescent="0.25">
      <c r="I4440" s="116"/>
      <c r="J4440" s="116"/>
      <c r="K4440" s="116"/>
      <c r="L4440" s="116"/>
    </row>
    <row r="4441" spans="9:12" x14ac:dyDescent="0.25">
      <c r="I4441" s="116"/>
      <c r="J4441" s="116"/>
      <c r="K4441" s="116"/>
      <c r="L4441" s="116"/>
    </row>
    <row r="4442" spans="9:12" x14ac:dyDescent="0.25">
      <c r="I4442" s="116"/>
      <c r="J4442" s="116"/>
      <c r="K4442" s="116"/>
      <c r="L4442" s="116"/>
    </row>
    <row r="4443" spans="9:12" x14ac:dyDescent="0.25">
      <c r="I4443" s="116"/>
      <c r="J4443" s="116"/>
      <c r="K4443" s="116"/>
      <c r="L4443" s="116"/>
    </row>
    <row r="4444" spans="9:12" x14ac:dyDescent="0.25">
      <c r="I4444" s="116"/>
      <c r="J4444" s="116"/>
      <c r="K4444" s="116"/>
      <c r="L4444" s="116"/>
    </row>
    <row r="4445" spans="9:12" x14ac:dyDescent="0.25">
      <c r="I4445" s="116"/>
      <c r="J4445" s="116"/>
      <c r="K4445" s="116"/>
      <c r="L4445" s="116"/>
    </row>
    <row r="4446" spans="9:12" x14ac:dyDescent="0.25">
      <c r="I4446" s="116"/>
      <c r="J4446" s="116"/>
      <c r="K4446" s="116"/>
      <c r="L4446" s="116"/>
    </row>
    <row r="4447" spans="9:12" x14ac:dyDescent="0.25">
      <c r="I4447" s="116"/>
      <c r="J4447" s="116"/>
      <c r="K4447" s="116"/>
      <c r="L4447" s="116"/>
    </row>
    <row r="4448" spans="9:12" x14ac:dyDescent="0.25">
      <c r="I4448" s="116"/>
      <c r="J4448" s="116"/>
      <c r="K4448" s="116"/>
      <c r="L4448" s="116"/>
    </row>
    <row r="4449" spans="9:12" x14ac:dyDescent="0.25">
      <c r="I4449" s="116"/>
      <c r="J4449" s="116"/>
      <c r="K4449" s="116"/>
      <c r="L4449" s="116"/>
    </row>
    <row r="4450" spans="9:12" x14ac:dyDescent="0.25">
      <c r="I4450" s="116"/>
      <c r="J4450" s="116"/>
      <c r="K4450" s="116"/>
      <c r="L4450" s="116"/>
    </row>
    <row r="4451" spans="9:12" x14ac:dyDescent="0.25">
      <c r="I4451" s="116"/>
      <c r="J4451" s="116"/>
      <c r="K4451" s="116"/>
      <c r="L4451" s="116"/>
    </row>
    <row r="4452" spans="9:12" x14ac:dyDescent="0.25">
      <c r="I4452" s="116"/>
      <c r="J4452" s="116"/>
      <c r="K4452" s="116"/>
      <c r="L4452" s="116"/>
    </row>
    <row r="4453" spans="9:12" x14ac:dyDescent="0.25">
      <c r="I4453" s="116"/>
      <c r="J4453" s="116"/>
      <c r="K4453" s="116"/>
      <c r="L4453" s="116"/>
    </row>
    <row r="4454" spans="9:12" x14ac:dyDescent="0.25">
      <c r="I4454" s="116"/>
      <c r="J4454" s="116"/>
      <c r="K4454" s="116"/>
      <c r="L4454" s="116"/>
    </row>
    <row r="4455" spans="9:12" x14ac:dyDescent="0.25">
      <c r="I4455" s="116"/>
      <c r="J4455" s="116"/>
      <c r="K4455" s="116"/>
      <c r="L4455" s="116"/>
    </row>
    <row r="4456" spans="9:12" x14ac:dyDescent="0.25">
      <c r="I4456" s="116"/>
      <c r="J4456" s="116"/>
      <c r="K4456" s="116"/>
      <c r="L4456" s="116"/>
    </row>
    <row r="4457" spans="9:12" x14ac:dyDescent="0.25">
      <c r="I4457" s="116"/>
      <c r="J4457" s="116"/>
      <c r="K4457" s="116"/>
      <c r="L4457" s="116"/>
    </row>
    <row r="4458" spans="9:12" x14ac:dyDescent="0.25">
      <c r="I4458" s="116"/>
      <c r="J4458" s="116"/>
      <c r="K4458" s="116"/>
      <c r="L4458" s="116"/>
    </row>
    <row r="4459" spans="9:12" x14ac:dyDescent="0.25">
      <c r="I4459" s="116"/>
      <c r="J4459" s="116"/>
      <c r="K4459" s="116"/>
      <c r="L4459" s="116"/>
    </row>
    <row r="4460" spans="9:12" x14ac:dyDescent="0.25">
      <c r="I4460" s="116"/>
      <c r="J4460" s="116"/>
      <c r="K4460" s="116"/>
      <c r="L4460" s="116"/>
    </row>
    <row r="4461" spans="9:12" x14ac:dyDescent="0.25">
      <c r="I4461" s="116"/>
      <c r="J4461" s="116"/>
      <c r="K4461" s="116"/>
      <c r="L4461" s="116"/>
    </row>
    <row r="4462" spans="9:12" x14ac:dyDescent="0.25">
      <c r="I4462" s="116"/>
      <c r="J4462" s="116"/>
      <c r="K4462" s="116"/>
      <c r="L4462" s="116"/>
    </row>
    <row r="4463" spans="9:12" x14ac:dyDescent="0.25">
      <c r="I4463" s="116"/>
      <c r="J4463" s="116"/>
      <c r="K4463" s="116"/>
      <c r="L4463" s="116"/>
    </row>
    <row r="4464" spans="9:12" x14ac:dyDescent="0.25">
      <c r="I4464" s="116"/>
      <c r="J4464" s="116"/>
      <c r="K4464" s="116"/>
      <c r="L4464" s="116"/>
    </row>
    <row r="4465" spans="9:12" x14ac:dyDescent="0.25">
      <c r="I4465" s="116"/>
      <c r="J4465" s="116"/>
      <c r="K4465" s="116"/>
      <c r="L4465" s="116"/>
    </row>
    <row r="4466" spans="9:12" x14ac:dyDescent="0.25">
      <c r="I4466" s="116"/>
      <c r="J4466" s="116"/>
      <c r="K4466" s="116"/>
      <c r="L4466" s="116"/>
    </row>
    <row r="4467" spans="9:12" x14ac:dyDescent="0.25">
      <c r="I4467" s="116"/>
      <c r="J4467" s="116"/>
      <c r="K4467" s="116"/>
      <c r="L4467" s="116"/>
    </row>
    <row r="4468" spans="9:12" x14ac:dyDescent="0.25">
      <c r="I4468" s="116"/>
      <c r="J4468" s="116"/>
      <c r="K4468" s="116"/>
      <c r="L4468" s="116"/>
    </row>
    <row r="4469" spans="9:12" x14ac:dyDescent="0.25">
      <c r="I4469" s="116"/>
      <c r="J4469" s="116"/>
      <c r="K4469" s="116"/>
      <c r="L4469" s="116"/>
    </row>
    <row r="4470" spans="9:12" x14ac:dyDescent="0.25">
      <c r="I4470" s="116"/>
      <c r="J4470" s="116"/>
      <c r="K4470" s="116"/>
      <c r="L4470" s="116"/>
    </row>
    <row r="4471" spans="9:12" x14ac:dyDescent="0.25">
      <c r="I4471" s="116"/>
      <c r="J4471" s="116"/>
      <c r="K4471" s="116"/>
      <c r="L4471" s="116"/>
    </row>
    <row r="4472" spans="9:12" x14ac:dyDescent="0.25">
      <c r="I4472" s="116"/>
      <c r="J4472" s="116"/>
      <c r="K4472" s="116"/>
      <c r="L4472" s="116"/>
    </row>
    <row r="4473" spans="9:12" x14ac:dyDescent="0.25">
      <c r="I4473" s="116"/>
      <c r="J4473" s="116"/>
      <c r="K4473" s="116"/>
      <c r="L4473" s="116"/>
    </row>
    <row r="4474" spans="9:12" x14ac:dyDescent="0.25">
      <c r="I4474" s="116"/>
      <c r="J4474" s="116"/>
      <c r="K4474" s="116"/>
      <c r="L4474" s="116"/>
    </row>
    <row r="4475" spans="9:12" x14ac:dyDescent="0.25">
      <c r="I4475" s="116"/>
      <c r="J4475" s="116"/>
      <c r="K4475" s="116"/>
      <c r="L4475" s="116"/>
    </row>
    <row r="4476" spans="9:12" x14ac:dyDescent="0.25">
      <c r="I4476" s="116"/>
      <c r="J4476" s="116"/>
      <c r="K4476" s="116"/>
      <c r="L4476" s="116"/>
    </row>
    <row r="4477" spans="9:12" x14ac:dyDescent="0.25">
      <c r="I4477" s="116"/>
      <c r="J4477" s="116"/>
      <c r="K4477" s="116"/>
      <c r="L4477" s="116"/>
    </row>
    <row r="4478" spans="9:12" x14ac:dyDescent="0.25">
      <c r="I4478" s="116"/>
      <c r="J4478" s="116"/>
      <c r="K4478" s="116"/>
      <c r="L4478" s="116"/>
    </row>
    <row r="4479" spans="9:12" x14ac:dyDescent="0.25">
      <c r="I4479" s="116"/>
      <c r="J4479" s="116"/>
      <c r="K4479" s="116"/>
      <c r="L4479" s="116"/>
    </row>
    <row r="4480" spans="9:12" x14ac:dyDescent="0.25">
      <c r="I4480" s="116"/>
      <c r="J4480" s="116"/>
      <c r="K4480" s="116"/>
      <c r="L4480" s="116"/>
    </row>
    <row r="4481" spans="9:12" x14ac:dyDescent="0.25">
      <c r="I4481" s="116"/>
      <c r="J4481" s="116"/>
      <c r="K4481" s="116"/>
      <c r="L4481" s="116"/>
    </row>
    <row r="4482" spans="9:12" x14ac:dyDescent="0.25">
      <c r="I4482" s="116"/>
      <c r="J4482" s="116"/>
      <c r="K4482" s="116"/>
      <c r="L4482" s="116"/>
    </row>
    <row r="4483" spans="9:12" x14ac:dyDescent="0.25">
      <c r="I4483" s="116"/>
      <c r="J4483" s="116"/>
      <c r="K4483" s="116"/>
      <c r="L4483" s="116"/>
    </row>
    <row r="4484" spans="9:12" x14ac:dyDescent="0.25">
      <c r="I4484" s="116"/>
      <c r="J4484" s="116"/>
      <c r="K4484" s="116"/>
      <c r="L4484" s="116"/>
    </row>
    <row r="4485" spans="9:12" x14ac:dyDescent="0.25">
      <c r="I4485" s="116"/>
      <c r="J4485" s="116"/>
      <c r="K4485" s="116"/>
      <c r="L4485" s="116"/>
    </row>
    <row r="4486" spans="9:12" x14ac:dyDescent="0.25">
      <c r="I4486" s="116"/>
      <c r="J4486" s="116"/>
      <c r="K4486" s="116"/>
      <c r="L4486" s="116"/>
    </row>
  </sheetData>
  <mergeCells count="2">
    <mergeCell ref="A1:N1"/>
    <mergeCell ref="A2:N2"/>
  </mergeCells>
  <pageMargins left="0" right="0" top="0" bottom="0" header="0.3" footer="0.3"/>
  <pageSetup paperSize="9" scale="90"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56"/>
  <sheetViews>
    <sheetView zoomScale="85" zoomScaleNormal="85" workbookViewId="0">
      <selection activeCell="F17" sqref="F17"/>
    </sheetView>
  </sheetViews>
  <sheetFormatPr defaultColWidth="10.85546875" defaultRowHeight="15" x14ac:dyDescent="0.25"/>
  <cols>
    <col min="1" max="1" width="13.28515625" style="26" bestFit="1" customWidth="1"/>
    <col min="2" max="2" width="37.7109375" style="26" bestFit="1" customWidth="1"/>
    <col min="3" max="3" width="18" style="26" customWidth="1"/>
    <col min="4" max="4" width="14.7109375" style="26" customWidth="1"/>
    <col min="5" max="5" width="14.7109375" style="26" bestFit="1" customWidth="1"/>
    <col min="6" max="6" width="13.7109375" style="26" customWidth="1"/>
    <col min="7" max="9" width="18.7109375" style="26" customWidth="1"/>
    <col min="10" max="10" width="21.5703125" style="26" customWidth="1"/>
    <col min="11" max="11" width="14.7109375" style="26" customWidth="1"/>
    <col min="12" max="12" width="14.42578125" style="26" customWidth="1"/>
    <col min="13" max="13" width="10.85546875" style="26"/>
    <col min="14" max="14" width="29.85546875" style="69" customWidth="1"/>
    <col min="15" max="15" width="41.140625" style="26" customWidth="1"/>
    <col min="16" max="16384" width="10.85546875" style="26"/>
  </cols>
  <sheetData>
    <row r="1" spans="1:14" s="82" customFormat="1" ht="31.5" x14ac:dyDescent="0.25">
      <c r="A1" s="724" t="s">
        <v>45</v>
      </c>
      <c r="B1" s="724"/>
      <c r="C1" s="724"/>
      <c r="D1" s="724"/>
      <c r="E1" s="724"/>
      <c r="F1" s="724"/>
      <c r="G1" s="724"/>
      <c r="H1" s="724"/>
      <c r="I1" s="724"/>
      <c r="J1" s="724"/>
      <c r="K1" s="724"/>
      <c r="L1" s="724"/>
      <c r="M1" s="724"/>
      <c r="N1" s="724"/>
    </row>
    <row r="2" spans="1:14" s="82" customFormat="1" ht="18.75" x14ac:dyDescent="0.25">
      <c r="A2" s="725" t="s">
        <v>65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</row>
    <row r="3" spans="1:14" s="82" customFormat="1" ht="45" x14ac:dyDescent="0.25">
      <c r="A3" s="515" t="s">
        <v>0</v>
      </c>
      <c r="B3" s="516" t="s">
        <v>5</v>
      </c>
      <c r="C3" s="516" t="s">
        <v>10</v>
      </c>
      <c r="D3" s="517" t="s">
        <v>8</v>
      </c>
      <c r="E3" s="517" t="s">
        <v>13</v>
      </c>
      <c r="F3" s="518" t="s">
        <v>34</v>
      </c>
      <c r="G3" s="517" t="s">
        <v>41</v>
      </c>
      <c r="H3" s="517" t="s">
        <v>2</v>
      </c>
      <c r="I3" s="517" t="s">
        <v>3</v>
      </c>
      <c r="J3" s="516" t="s">
        <v>9</v>
      </c>
      <c r="K3" s="516" t="s">
        <v>1</v>
      </c>
      <c r="L3" s="516" t="s">
        <v>4</v>
      </c>
      <c r="M3" s="516" t="s">
        <v>12</v>
      </c>
      <c r="N3" s="518" t="s">
        <v>11</v>
      </c>
    </row>
    <row r="4" spans="1:14" s="82" customFormat="1" x14ac:dyDescent="0.25">
      <c r="A4" s="240">
        <v>44531</v>
      </c>
      <c r="B4" s="206" t="s">
        <v>198</v>
      </c>
      <c r="C4" s="206"/>
      <c r="D4" s="207"/>
      <c r="E4" s="502"/>
      <c r="F4" s="594"/>
      <c r="G4" s="594">
        <v>0</v>
      </c>
      <c r="H4" s="595"/>
      <c r="I4" s="595"/>
      <c r="J4" s="596"/>
      <c r="K4" s="597"/>
      <c r="L4" s="597"/>
      <c r="M4" s="597"/>
      <c r="N4" s="598"/>
    </row>
    <row r="5" spans="1:14" s="22" customFormat="1" ht="18.75" customHeight="1" x14ac:dyDescent="0.25">
      <c r="A5" s="553">
        <v>44553</v>
      </c>
      <c r="B5" s="229" t="s">
        <v>73</v>
      </c>
      <c r="C5" s="229" t="s">
        <v>50</v>
      </c>
      <c r="D5" s="341" t="s">
        <v>14</v>
      </c>
      <c r="E5" s="642"/>
      <c r="F5" s="529">
        <v>60000</v>
      </c>
      <c r="G5" s="556">
        <f>G4-E5+F5</f>
        <v>60000</v>
      </c>
      <c r="H5" s="497"/>
      <c r="I5" s="346" t="s">
        <v>18</v>
      </c>
      <c r="J5" s="346"/>
      <c r="K5" s="498" t="s">
        <v>72</v>
      </c>
      <c r="L5" s="498" t="s">
        <v>62</v>
      </c>
      <c r="M5" s="345"/>
      <c r="N5" s="499"/>
    </row>
    <row r="6" spans="1:14" s="94" customFormat="1" x14ac:dyDescent="0.25">
      <c r="A6" s="212">
        <v>44553</v>
      </c>
      <c r="B6" s="192" t="s">
        <v>73</v>
      </c>
      <c r="C6" s="192" t="s">
        <v>50</v>
      </c>
      <c r="D6" s="236" t="s">
        <v>14</v>
      </c>
      <c r="E6" s="205"/>
      <c r="F6" s="197">
        <v>20000</v>
      </c>
      <c r="G6" s="197">
        <f t="shared" ref="G6:G8" si="0">G5-E6+F6</f>
        <v>80000</v>
      </c>
      <c r="H6" s="247"/>
      <c r="I6" s="220" t="s">
        <v>18</v>
      </c>
      <c r="J6" s="249"/>
      <c r="K6" s="192" t="s">
        <v>72</v>
      </c>
      <c r="L6" s="192" t="s">
        <v>62</v>
      </c>
      <c r="M6" s="200"/>
      <c r="N6" s="201"/>
    </row>
    <row r="7" spans="1:14" x14ac:dyDescent="0.25">
      <c r="A7" s="212">
        <v>44553</v>
      </c>
      <c r="B7" s="192" t="s">
        <v>107</v>
      </c>
      <c r="C7" s="192" t="s">
        <v>108</v>
      </c>
      <c r="D7" s="192" t="s">
        <v>14</v>
      </c>
      <c r="E7" s="226">
        <v>60000</v>
      </c>
      <c r="F7" s="197"/>
      <c r="G7" s="197">
        <f t="shared" si="0"/>
        <v>20000</v>
      </c>
      <c r="H7" s="247" t="s">
        <v>42</v>
      </c>
      <c r="I7" s="220" t="s">
        <v>18</v>
      </c>
      <c r="J7" s="249"/>
      <c r="K7" s="190" t="s">
        <v>72</v>
      </c>
      <c r="L7" s="190" t="s">
        <v>62</v>
      </c>
      <c r="M7" s="190"/>
      <c r="N7" s="192"/>
    </row>
    <row r="8" spans="1:14" ht="15.75" thickBot="1" x14ac:dyDescent="0.3">
      <c r="A8" s="212">
        <v>44553</v>
      </c>
      <c r="B8" s="192" t="s">
        <v>199</v>
      </c>
      <c r="C8" s="192" t="s">
        <v>108</v>
      </c>
      <c r="D8" s="192" t="s">
        <v>91</v>
      </c>
      <c r="E8" s="226">
        <v>20000</v>
      </c>
      <c r="F8" s="197"/>
      <c r="G8" s="197">
        <f t="shared" si="0"/>
        <v>0</v>
      </c>
      <c r="H8" s="247" t="s">
        <v>109</v>
      </c>
      <c r="I8" s="220" t="s">
        <v>18</v>
      </c>
      <c r="J8" s="249"/>
      <c r="K8" s="190" t="s">
        <v>72</v>
      </c>
      <c r="L8" s="190" t="s">
        <v>62</v>
      </c>
      <c r="M8" s="190"/>
      <c r="N8" s="192"/>
    </row>
    <row r="9" spans="1:14" ht="15.75" thickBot="1" x14ac:dyDescent="0.3">
      <c r="A9" s="191"/>
      <c r="B9" s="190"/>
      <c r="C9" s="190"/>
      <c r="D9" s="202"/>
      <c r="E9" s="609">
        <f>SUM(E4:E8)</f>
        <v>80000</v>
      </c>
      <c r="F9" s="683">
        <f>SUM(F4:F8)</f>
        <v>80000</v>
      </c>
      <c r="G9" s="610">
        <f>F9-E9</f>
        <v>0</v>
      </c>
      <c r="H9" s="204"/>
      <c r="I9" s="190"/>
      <c r="J9" s="248"/>
      <c r="K9" s="190"/>
      <c r="L9" s="190"/>
      <c r="M9" s="190"/>
      <c r="N9" s="192"/>
    </row>
    <row r="10" spans="1:14" x14ac:dyDescent="0.25">
      <c r="A10" s="134"/>
      <c r="B10" s="134"/>
      <c r="C10" s="190"/>
      <c r="D10" s="190"/>
      <c r="E10" s="222"/>
      <c r="F10" s="222"/>
      <c r="G10" s="222"/>
      <c r="H10" s="190"/>
      <c r="I10" s="190"/>
      <c r="J10" s="248"/>
      <c r="K10" s="190"/>
      <c r="L10" s="190"/>
      <c r="M10" s="190"/>
      <c r="N10" s="192"/>
    </row>
    <row r="11" spans="1:14" x14ac:dyDescent="0.25">
      <c r="A11" s="134"/>
      <c r="B11" s="134"/>
      <c r="C11" s="608"/>
      <c r="D11" s="605"/>
      <c r="E11" s="606"/>
      <c r="F11" s="606"/>
      <c r="G11" s="607"/>
      <c r="H11" s="637"/>
      <c r="I11" s="190"/>
      <c r="J11" s="578"/>
      <c r="K11" s="577"/>
      <c r="L11" s="577"/>
      <c r="M11" s="577"/>
      <c r="N11" s="579"/>
    </row>
    <row r="12" spans="1:14" x14ac:dyDescent="0.25">
      <c r="A12"/>
      <c r="B12"/>
      <c r="C12" s="204"/>
      <c r="D12" s="202"/>
      <c r="E12" s="197"/>
      <c r="F12" s="197"/>
      <c r="G12" s="196"/>
      <c r="H12" s="204"/>
      <c r="I12" s="190"/>
      <c r="J12" s="248"/>
      <c r="K12" s="190"/>
      <c r="L12" s="190"/>
      <c r="M12" s="190"/>
      <c r="N12" s="192"/>
    </row>
    <row r="13" spans="1:14" x14ac:dyDescent="0.25">
      <c r="A13" s="575" t="s">
        <v>125</v>
      </c>
      <c r="B13" t="s">
        <v>128</v>
      </c>
      <c r="C13" s="619"/>
      <c r="D13" s="620"/>
      <c r="E13" s="621"/>
      <c r="F13" s="621"/>
      <c r="G13" s="622"/>
      <c r="H13" s="204"/>
      <c r="I13" s="577"/>
      <c r="J13" s="578"/>
      <c r="K13" s="577"/>
      <c r="L13" s="577"/>
      <c r="M13" s="577"/>
      <c r="N13" s="579"/>
    </row>
    <row r="14" spans="1:14" x14ac:dyDescent="0.25">
      <c r="A14" s="235" t="s">
        <v>109</v>
      </c>
      <c r="B14" s="576">
        <v>20000</v>
      </c>
      <c r="C14" s="204"/>
      <c r="D14" s="202"/>
      <c r="E14" s="197"/>
      <c r="F14" s="197"/>
      <c r="G14" s="196"/>
      <c r="H14" s="204"/>
      <c r="I14" s="190"/>
      <c r="J14" s="248"/>
      <c r="K14" s="190"/>
      <c r="L14" s="190"/>
      <c r="M14" s="190"/>
      <c r="N14" s="192"/>
    </row>
    <row r="15" spans="1:14" x14ac:dyDescent="0.25">
      <c r="A15" s="235" t="s">
        <v>42</v>
      </c>
      <c r="B15" s="576">
        <v>60000</v>
      </c>
      <c r="C15" s="204"/>
      <c r="D15" s="202"/>
      <c r="E15" s="197"/>
      <c r="F15" s="197"/>
      <c r="G15" s="196"/>
      <c r="H15" s="204"/>
      <c r="I15" s="190"/>
      <c r="J15" s="248"/>
      <c r="K15" s="190"/>
      <c r="L15" s="190"/>
      <c r="M15" s="190"/>
      <c r="N15" s="192"/>
    </row>
    <row r="16" spans="1:14" x14ac:dyDescent="0.25">
      <c r="A16" s="235" t="s">
        <v>126</v>
      </c>
      <c r="B16" s="576"/>
      <c r="C16" s="204"/>
      <c r="D16" s="202"/>
      <c r="E16" s="197"/>
      <c r="F16" s="197"/>
      <c r="G16" s="196"/>
      <c r="H16" s="204"/>
      <c r="I16" s="190"/>
      <c r="J16" s="248"/>
      <c r="K16" s="190"/>
      <c r="L16" s="190"/>
      <c r="M16" s="190"/>
      <c r="N16" s="192"/>
    </row>
    <row r="17" spans="1:14" x14ac:dyDescent="0.25">
      <c r="A17" s="235" t="s">
        <v>127</v>
      </c>
      <c r="B17" s="576">
        <v>80000</v>
      </c>
      <c r="C17" s="204"/>
      <c r="D17" s="202"/>
      <c r="E17" s="197"/>
      <c r="F17" s="197"/>
      <c r="G17" s="196"/>
      <c r="H17" s="204"/>
      <c r="I17" s="190"/>
      <c r="J17" s="248"/>
      <c r="K17" s="190"/>
      <c r="L17" s="190"/>
      <c r="M17" s="190"/>
      <c r="N17" s="192"/>
    </row>
    <row r="18" spans="1:14" x14ac:dyDescent="0.25">
      <c r="A18"/>
      <c r="B18"/>
      <c r="C18" s="204"/>
      <c r="D18" s="202"/>
      <c r="E18" s="197"/>
      <c r="F18" s="197"/>
      <c r="G18" s="196"/>
      <c r="H18" s="204"/>
      <c r="I18" s="190"/>
      <c r="J18" s="248"/>
      <c r="K18" s="190"/>
      <c r="L18" s="190"/>
      <c r="M18" s="190"/>
      <c r="N18" s="192"/>
    </row>
    <row r="19" spans="1:14" x14ac:dyDescent="0.25">
      <c r="A19"/>
      <c r="B19"/>
      <c r="C19" s="204"/>
      <c r="D19" s="202"/>
      <c r="E19" s="197"/>
      <c r="F19" s="197"/>
      <c r="G19" s="196"/>
      <c r="H19" s="204"/>
      <c r="I19" s="190"/>
      <c r="J19" s="248"/>
      <c r="K19" s="190"/>
      <c r="L19" s="190"/>
      <c r="M19" s="190"/>
      <c r="N19" s="192"/>
    </row>
    <row r="20" spans="1:14" x14ac:dyDescent="0.25">
      <c r="A20"/>
      <c r="B20"/>
      <c r="C20" s="204"/>
      <c r="D20" s="202"/>
      <c r="E20" s="197"/>
      <c r="F20" s="197"/>
      <c r="G20" s="196"/>
      <c r="H20" s="204"/>
      <c r="I20" s="190"/>
      <c r="J20" s="503"/>
      <c r="K20" s="190"/>
      <c r="L20" s="190"/>
      <c r="M20" s="190"/>
      <c r="N20" s="192"/>
    </row>
    <row r="21" spans="1:14" x14ac:dyDescent="0.25">
      <c r="A21"/>
      <c r="B21"/>
      <c r="C21" s="204"/>
      <c r="D21" s="190"/>
      <c r="E21" s="222"/>
      <c r="F21" s="222"/>
      <c r="G21" s="196"/>
      <c r="H21" s="190"/>
      <c r="I21" s="190"/>
      <c r="J21" s="503"/>
      <c r="K21" s="190"/>
      <c r="L21" s="190"/>
      <c r="M21" s="190"/>
      <c r="N21" s="192"/>
    </row>
    <row r="22" spans="1:14" x14ac:dyDescent="0.25">
      <c r="A22"/>
      <c r="B22"/>
      <c r="C22" s="204"/>
      <c r="D22" s="190"/>
      <c r="E22" s="197"/>
      <c r="F22" s="197"/>
      <c r="G22" s="196"/>
      <c r="H22" s="190"/>
      <c r="I22" s="190"/>
      <c r="J22" s="503"/>
      <c r="K22" s="190"/>
      <c r="L22" s="190"/>
      <c r="M22" s="190"/>
      <c r="N22" s="192"/>
    </row>
    <row r="23" spans="1:14" x14ac:dyDescent="0.25">
      <c r="A23"/>
      <c r="B23"/>
      <c r="C23" s="204"/>
      <c r="D23" s="190"/>
      <c r="E23" s="197"/>
      <c r="F23" s="197"/>
      <c r="G23" s="196"/>
      <c r="H23" s="190"/>
      <c r="I23" s="190"/>
      <c r="J23" s="503"/>
      <c r="K23" s="190"/>
      <c r="L23" s="190"/>
      <c r="M23" s="190"/>
      <c r="N23" s="192"/>
    </row>
    <row r="24" spans="1:14" x14ac:dyDescent="0.25">
      <c r="A24" s="235"/>
      <c r="B24" s="576"/>
      <c r="C24" s="204"/>
      <c r="D24" s="190"/>
      <c r="E24" s="197"/>
      <c r="F24" s="197"/>
      <c r="G24" s="196"/>
      <c r="H24" s="190"/>
      <c r="I24" s="190"/>
      <c r="J24" s="192"/>
      <c r="K24" s="190"/>
      <c r="L24" s="190"/>
      <c r="M24" s="190"/>
      <c r="N24" s="192"/>
    </row>
    <row r="25" spans="1:14" x14ac:dyDescent="0.25">
      <c r="A25" s="245"/>
      <c r="B25" s="190"/>
      <c r="C25" s="204"/>
      <c r="D25" s="190"/>
      <c r="E25" s="196"/>
      <c r="F25" s="196"/>
      <c r="G25" s="196"/>
      <c r="H25" s="190"/>
      <c r="I25" s="190"/>
      <c r="J25" s="192"/>
      <c r="K25" s="190"/>
      <c r="L25" s="190"/>
      <c r="M25" s="190"/>
      <c r="N25" s="192"/>
    </row>
    <row r="26" spans="1:14" x14ac:dyDescent="0.25">
      <c r="A26" s="245"/>
      <c r="B26" s="190"/>
      <c r="C26" s="204"/>
      <c r="D26" s="202"/>
      <c r="E26" s="197"/>
      <c r="F26" s="197"/>
      <c r="G26" s="196"/>
      <c r="H26" s="204"/>
      <c r="I26" s="190"/>
      <c r="J26" s="192"/>
      <c r="K26" s="190"/>
      <c r="L26" s="190"/>
      <c r="M26" s="190"/>
      <c r="N26" s="192"/>
    </row>
    <row r="27" spans="1:14" x14ac:dyDescent="0.25">
      <c r="A27" s="245"/>
      <c r="B27" s="190"/>
      <c r="C27" s="204"/>
      <c r="D27" s="202"/>
      <c r="E27" s="197"/>
      <c r="F27" s="197"/>
      <c r="G27" s="196"/>
      <c r="H27" s="204"/>
      <c r="I27" s="190"/>
      <c r="J27" s="192"/>
      <c r="K27" s="190"/>
      <c r="L27" s="190"/>
      <c r="M27" s="190"/>
      <c r="N27" s="192"/>
    </row>
    <row r="28" spans="1:14" x14ac:dyDescent="0.25">
      <c r="A28" s="245"/>
      <c r="B28" s="190"/>
      <c r="C28" s="204"/>
      <c r="D28" s="202"/>
      <c r="E28" s="197"/>
      <c r="F28" s="197"/>
      <c r="G28" s="196"/>
      <c r="H28" s="204"/>
      <c r="I28" s="190"/>
      <c r="J28" s="192"/>
      <c r="K28" s="190"/>
      <c r="L28" s="190"/>
      <c r="M28" s="190"/>
      <c r="N28" s="192"/>
    </row>
    <row r="29" spans="1:14" x14ac:dyDescent="0.25">
      <c r="A29" s="245"/>
      <c r="B29" s="190"/>
      <c r="C29" s="204"/>
      <c r="D29" s="202"/>
      <c r="E29" s="196"/>
      <c r="F29" s="196"/>
      <c r="G29" s="196"/>
      <c r="H29" s="204"/>
      <c r="I29" s="190"/>
      <c r="J29" s="192"/>
      <c r="K29" s="190"/>
      <c r="L29" s="190"/>
      <c r="M29" s="190"/>
      <c r="N29" s="192"/>
    </row>
    <row r="30" spans="1:14" x14ac:dyDescent="0.25">
      <c r="A30" s="191"/>
      <c r="B30" s="192"/>
      <c r="C30" s="192"/>
      <c r="D30" s="192"/>
      <c r="E30" s="566"/>
      <c r="F30" s="197"/>
      <c r="G30" s="196"/>
      <c r="H30" s="204"/>
      <c r="I30" s="190"/>
      <c r="J30" s="190"/>
      <c r="K30" s="190"/>
      <c r="L30" s="190"/>
      <c r="M30" s="190"/>
      <c r="N30" s="192"/>
    </row>
    <row r="31" spans="1:14" x14ac:dyDescent="0.25">
      <c r="A31" s="245"/>
      <c r="B31" s="504"/>
      <c r="C31" s="190"/>
      <c r="D31" s="190"/>
      <c r="E31" s="187"/>
      <c r="F31" s="190"/>
      <c r="G31" s="197"/>
      <c r="H31" s="190"/>
      <c r="I31" s="190"/>
      <c r="J31" s="190"/>
      <c r="K31" s="190"/>
      <c r="L31" s="190"/>
      <c r="M31" s="190"/>
      <c r="N31" s="192"/>
    </row>
    <row r="32" spans="1:14" x14ac:dyDescent="0.25">
      <c r="A32" s="245"/>
      <c r="B32" s="504"/>
      <c r="C32" s="190"/>
      <c r="D32" s="190"/>
      <c r="E32" s="187"/>
      <c r="F32" s="190"/>
      <c r="G32" s="197"/>
      <c r="H32" s="190"/>
      <c r="I32" s="190"/>
      <c r="J32" s="190"/>
      <c r="K32" s="190"/>
      <c r="L32" s="190"/>
      <c r="M32" s="190"/>
      <c r="N32" s="192"/>
    </row>
    <row r="33" spans="1:14" x14ac:dyDescent="0.25">
      <c r="A33" s="245"/>
      <c r="B33" s="504"/>
      <c r="C33" s="190"/>
      <c r="D33" s="190"/>
      <c r="E33" s="187"/>
      <c r="F33" s="190"/>
      <c r="G33" s="197"/>
      <c r="H33" s="190"/>
      <c r="I33" s="190"/>
      <c r="J33" s="190"/>
      <c r="K33" s="190"/>
      <c r="L33" s="190"/>
      <c r="M33" s="190"/>
      <c r="N33" s="192"/>
    </row>
    <row r="34" spans="1:14" ht="15.75" x14ac:dyDescent="0.25">
      <c r="A34" s="245"/>
      <c r="B34" s="564"/>
      <c r="C34" s="190"/>
      <c r="D34" s="548"/>
      <c r="E34" s="187"/>
      <c r="F34" s="190"/>
      <c r="G34" s="197"/>
      <c r="H34" s="548"/>
      <c r="I34" s="548"/>
      <c r="J34" s="548"/>
      <c r="K34" s="548"/>
      <c r="L34" s="548"/>
      <c r="M34" s="548"/>
      <c r="N34" s="549"/>
    </row>
    <row r="35" spans="1:14" x14ac:dyDescent="0.25">
      <c r="A35" s="245"/>
      <c r="B35" s="504"/>
      <c r="C35" s="190"/>
      <c r="D35" s="190"/>
      <c r="E35" s="187"/>
      <c r="F35" s="190"/>
      <c r="G35" s="197"/>
      <c r="H35" s="190"/>
      <c r="I35" s="190"/>
      <c r="J35" s="190"/>
      <c r="K35" s="190"/>
      <c r="L35" s="190"/>
      <c r="M35" s="190"/>
      <c r="N35" s="192"/>
    </row>
    <row r="36" spans="1:14" x14ac:dyDescent="0.25">
      <c r="A36" s="245"/>
      <c r="B36" s="504"/>
      <c r="C36" s="190"/>
      <c r="D36" s="190"/>
      <c r="E36" s="187"/>
      <c r="F36" s="190"/>
      <c r="G36" s="197"/>
      <c r="H36" s="190"/>
      <c r="I36" s="190"/>
      <c r="J36" s="190"/>
      <c r="K36" s="190"/>
      <c r="L36" s="190"/>
      <c r="M36" s="190"/>
      <c r="N36" s="192"/>
    </row>
    <row r="37" spans="1:14" ht="15.75" thickBot="1" x14ac:dyDescent="0.3">
      <c r="A37" s="245"/>
      <c r="B37" s="504"/>
      <c r="C37" s="190"/>
      <c r="D37" s="190"/>
      <c r="E37" s="196"/>
      <c r="F37" s="198"/>
      <c r="G37" s="196"/>
      <c r="H37" s="190"/>
      <c r="I37" s="190"/>
      <c r="J37" s="190"/>
      <c r="K37" s="190"/>
      <c r="L37" s="190"/>
      <c r="M37" s="190"/>
      <c r="N37" s="192"/>
    </row>
    <row r="38" spans="1:14" ht="15.75" thickBot="1" x14ac:dyDescent="0.3">
      <c r="A38" s="565"/>
      <c r="B38" s="565"/>
      <c r="C38" s="567"/>
      <c r="D38" s="568"/>
      <c r="E38" s="569"/>
      <c r="F38" s="570"/>
      <c r="G38" s="571"/>
      <c r="H38" s="568"/>
      <c r="I38" s="568"/>
      <c r="J38" s="568"/>
      <c r="K38" s="568"/>
      <c r="L38" s="568"/>
      <c r="M38" s="568"/>
      <c r="N38" s="572"/>
    </row>
    <row r="39" spans="1:14" x14ac:dyDescent="0.25">
      <c r="A39" s="565"/>
      <c r="B39" s="565"/>
      <c r="C39" s="567"/>
      <c r="D39" s="568"/>
      <c r="E39" s="568"/>
      <c r="F39" s="568"/>
      <c r="G39" s="573"/>
      <c r="H39" s="568"/>
      <c r="I39" s="568"/>
      <c r="J39" s="568"/>
      <c r="K39" s="568"/>
      <c r="L39" s="568"/>
      <c r="M39" s="568"/>
      <c r="N39" s="572"/>
    </row>
    <row r="40" spans="1:14" x14ac:dyDescent="0.25">
      <c r="A40"/>
      <c r="B40" s="388"/>
      <c r="C40"/>
      <c r="G40" s="537"/>
    </row>
    <row r="41" spans="1:14" x14ac:dyDescent="0.25">
      <c r="G41" s="537"/>
    </row>
    <row r="42" spans="1:14" x14ac:dyDescent="0.25">
      <c r="G42" s="537"/>
    </row>
    <row r="43" spans="1:14" x14ac:dyDescent="0.25">
      <c r="G43" s="537"/>
    </row>
    <row r="44" spans="1:14" x14ac:dyDescent="0.25">
      <c r="G44" s="537"/>
    </row>
    <row r="45" spans="1:14" x14ac:dyDescent="0.25">
      <c r="G45" s="537"/>
    </row>
    <row r="46" spans="1:14" x14ac:dyDescent="0.25">
      <c r="A46"/>
      <c r="B46"/>
      <c r="C46" s="351"/>
      <c r="G46" s="537"/>
    </row>
    <row r="47" spans="1:14" x14ac:dyDescent="0.25">
      <c r="A47"/>
      <c r="B47"/>
    </row>
    <row r="48" spans="1:14" x14ac:dyDescent="0.25">
      <c r="A48"/>
      <c r="B48"/>
    </row>
    <row r="49" spans="1:2" x14ac:dyDescent="0.25">
      <c r="A49"/>
      <c r="B49"/>
    </row>
    <row r="50" spans="1:2" x14ac:dyDescent="0.25">
      <c r="A50"/>
      <c r="B50"/>
    </row>
    <row r="51" spans="1:2" x14ac:dyDescent="0.25">
      <c r="A51"/>
      <c r="B51"/>
    </row>
    <row r="52" spans="1:2" x14ac:dyDescent="0.25">
      <c r="A52"/>
      <c r="B52"/>
    </row>
    <row r="53" spans="1:2" x14ac:dyDescent="0.25">
      <c r="A53"/>
      <c r="B53"/>
    </row>
    <row r="54" spans="1:2" x14ac:dyDescent="0.25">
      <c r="A54"/>
      <c r="B54"/>
    </row>
    <row r="55" spans="1:2" x14ac:dyDescent="0.25">
      <c r="A55"/>
      <c r="B55"/>
    </row>
    <row r="56" spans="1:2" x14ac:dyDescent="0.25">
      <c r="A56"/>
      <c r="B56"/>
    </row>
  </sheetData>
  <autoFilter ref="A1:N9" xr:uid="{00000000-0009-0000-0000-000012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2">
    <mergeCell ref="A1:N1"/>
    <mergeCell ref="A2:N2"/>
  </mergeCell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C12"/>
  <sheetViews>
    <sheetView workbookViewId="0">
      <selection activeCell="B7" sqref="B7"/>
    </sheetView>
  </sheetViews>
  <sheetFormatPr defaultRowHeight="15" x14ac:dyDescent="0.25"/>
  <cols>
    <col min="1" max="1" width="15.7109375" bestFit="1" customWidth="1"/>
    <col min="2" max="2" width="37.7109375" bestFit="1" customWidth="1"/>
    <col min="3" max="3" width="16.42578125" bestFit="1" customWidth="1"/>
  </cols>
  <sheetData>
    <row r="3" spans="1:3" x14ac:dyDescent="0.25">
      <c r="A3" s="575" t="s">
        <v>231</v>
      </c>
      <c r="B3" t="s">
        <v>128</v>
      </c>
      <c r="C3" t="s">
        <v>143</v>
      </c>
    </row>
    <row r="4" spans="1:3" x14ac:dyDescent="0.25">
      <c r="A4" s="235" t="s">
        <v>53</v>
      </c>
      <c r="B4" s="576">
        <v>571000</v>
      </c>
      <c r="C4" s="576">
        <v>162.21590909090909</v>
      </c>
    </row>
    <row r="5" spans="1:3" x14ac:dyDescent="0.25">
      <c r="A5" s="235" t="s">
        <v>171</v>
      </c>
      <c r="B5" s="576">
        <v>2000</v>
      </c>
      <c r="C5" s="576">
        <v>0.56899004267425324</v>
      </c>
    </row>
    <row r="6" spans="1:3" x14ac:dyDescent="0.25">
      <c r="A6" s="235" t="s">
        <v>109</v>
      </c>
      <c r="B6" s="576">
        <v>20000</v>
      </c>
      <c r="C6" s="576">
        <v>5.6818181818181817</v>
      </c>
    </row>
    <row r="7" spans="1:3" x14ac:dyDescent="0.25">
      <c r="A7" s="235" t="s">
        <v>70</v>
      </c>
      <c r="B7" s="576">
        <v>23000</v>
      </c>
      <c r="C7" s="576">
        <v>6.5340909090909092</v>
      </c>
    </row>
    <row r="8" spans="1:3" x14ac:dyDescent="0.25">
      <c r="A8" s="235" t="s">
        <v>71</v>
      </c>
      <c r="B8" s="576">
        <v>741225</v>
      </c>
      <c r="C8" s="576">
        <v>210.57528409090909</v>
      </c>
    </row>
    <row r="9" spans="1:3" x14ac:dyDescent="0.25">
      <c r="A9" s="235" t="s">
        <v>42</v>
      </c>
      <c r="B9" s="576">
        <v>1751951</v>
      </c>
      <c r="C9" s="576">
        <v>497.74083190547009</v>
      </c>
    </row>
    <row r="10" spans="1:3" x14ac:dyDescent="0.25">
      <c r="A10" s="235" t="s">
        <v>95</v>
      </c>
      <c r="B10" s="576">
        <v>1043500</v>
      </c>
      <c r="C10" s="576">
        <v>296.44886363636363</v>
      </c>
    </row>
    <row r="11" spans="1:3" x14ac:dyDescent="0.25">
      <c r="A11" s="235" t="s">
        <v>142</v>
      </c>
      <c r="B11" s="576">
        <v>9361939</v>
      </c>
      <c r="C11" s="576">
        <v>2660.2095107817154</v>
      </c>
    </row>
    <row r="12" spans="1:3" x14ac:dyDescent="0.25">
      <c r="A12" s="235" t="s">
        <v>233</v>
      </c>
      <c r="B12" s="576">
        <v>13514615</v>
      </c>
      <c r="C12" s="576">
        <v>3839.9752986389508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FF0000"/>
  </sheetPr>
  <dimension ref="A1:N46"/>
  <sheetViews>
    <sheetView tabSelected="1" topLeftCell="A10" zoomScaleNormal="100" workbookViewId="0">
      <selection activeCell="A29" sqref="A29:XFD30"/>
    </sheetView>
  </sheetViews>
  <sheetFormatPr defaultColWidth="10.85546875" defaultRowHeight="15" x14ac:dyDescent="0.25"/>
  <cols>
    <col min="1" max="1" width="12.42578125" style="77" customWidth="1"/>
    <col min="2" max="2" width="33.5703125" style="76" customWidth="1"/>
    <col min="3" max="3" width="17.28515625" style="76" customWidth="1"/>
    <col min="4" max="4" width="17.5703125" style="75" customWidth="1"/>
    <col min="5" max="5" width="17.42578125" style="75" customWidth="1"/>
    <col min="6" max="6" width="15" style="73" customWidth="1"/>
    <col min="7" max="7" width="18.42578125" style="74" customWidth="1"/>
    <col min="8" max="8" width="16.5703125" style="75" customWidth="1"/>
    <col min="9" max="9" width="17" style="76" customWidth="1"/>
    <col min="10" max="10" width="25.42578125" style="76" customWidth="1"/>
    <col min="11" max="11" width="13.140625" style="76" customWidth="1"/>
    <col min="12" max="12" width="12.42578125" style="76" customWidth="1"/>
    <col min="13" max="13" width="19.140625" style="76" customWidth="1"/>
    <col min="14" max="14" width="37.140625" style="78" customWidth="1"/>
    <col min="15" max="15" width="11" style="1" customWidth="1"/>
    <col min="16" max="16384" width="10.85546875" style="1"/>
  </cols>
  <sheetData>
    <row r="1" spans="1:14" ht="18.75" x14ac:dyDescent="0.25">
      <c r="A1" s="686" t="s">
        <v>147</v>
      </c>
      <c r="B1" s="686"/>
      <c r="C1" s="686"/>
      <c r="D1" s="686"/>
      <c r="E1" s="686"/>
      <c r="F1" s="686"/>
      <c r="G1" s="686"/>
      <c r="H1" s="686"/>
      <c r="I1" s="686"/>
      <c r="J1" s="686"/>
      <c r="K1" s="686"/>
      <c r="L1" s="686"/>
      <c r="M1" s="686"/>
      <c r="N1" s="686"/>
    </row>
    <row r="2" spans="1:14" s="2" customFormat="1" ht="69.95" customHeight="1" x14ac:dyDescent="0.25">
      <c r="A2" s="397" t="s">
        <v>0</v>
      </c>
      <c r="B2" s="391" t="s">
        <v>5</v>
      </c>
      <c r="C2" s="391" t="s">
        <v>10</v>
      </c>
      <c r="D2" s="392" t="s">
        <v>8</v>
      </c>
      <c r="E2" s="392" t="s">
        <v>13</v>
      </c>
      <c r="F2" s="393" t="s">
        <v>7</v>
      </c>
      <c r="G2" s="394" t="s">
        <v>6</v>
      </c>
      <c r="H2" s="392" t="s">
        <v>2</v>
      </c>
      <c r="I2" s="392" t="s">
        <v>146</v>
      </c>
      <c r="J2" s="391" t="s">
        <v>9</v>
      </c>
      <c r="K2" s="391" t="s">
        <v>1</v>
      </c>
      <c r="L2" s="391" t="s">
        <v>4</v>
      </c>
      <c r="M2" s="395" t="s">
        <v>12</v>
      </c>
      <c r="N2" s="396" t="s">
        <v>11</v>
      </c>
    </row>
    <row r="3" spans="1:14" s="2" customFormat="1" ht="15" customHeight="1" x14ac:dyDescent="0.25">
      <c r="A3" s="191">
        <v>44533</v>
      </c>
      <c r="B3" s="216" t="s">
        <v>152</v>
      </c>
      <c r="C3" s="216" t="s">
        <v>141</v>
      </c>
      <c r="D3" s="259" t="s">
        <v>14</v>
      </c>
      <c r="E3" s="604">
        <v>1211440</v>
      </c>
      <c r="F3" s="439">
        <v>3520</v>
      </c>
      <c r="G3" s="399">
        <f t="shared" ref="G3:G45" si="0">E3/F3</f>
        <v>344.15909090909093</v>
      </c>
      <c r="H3" s="247" t="s">
        <v>142</v>
      </c>
      <c r="I3" s="214" t="s">
        <v>18</v>
      </c>
      <c r="J3" s="247" t="s">
        <v>160</v>
      </c>
      <c r="K3" s="213" t="s">
        <v>72</v>
      </c>
      <c r="L3" s="213" t="s">
        <v>46</v>
      </c>
      <c r="M3" s="555"/>
      <c r="N3" s="440"/>
    </row>
    <row r="4" spans="1:14" s="2" customFormat="1" ht="15" customHeight="1" x14ac:dyDescent="0.25">
      <c r="A4" s="191">
        <v>44533</v>
      </c>
      <c r="B4" s="216" t="s">
        <v>153</v>
      </c>
      <c r="C4" s="216" t="s">
        <v>141</v>
      </c>
      <c r="D4" s="259" t="s">
        <v>52</v>
      </c>
      <c r="E4" s="193">
        <v>719920</v>
      </c>
      <c r="F4" s="439">
        <v>3520</v>
      </c>
      <c r="G4" s="399">
        <f t="shared" si="0"/>
        <v>204.52272727272728</v>
      </c>
      <c r="H4" s="247" t="s">
        <v>142</v>
      </c>
      <c r="I4" s="214" t="s">
        <v>18</v>
      </c>
      <c r="J4" s="247" t="s">
        <v>160</v>
      </c>
      <c r="K4" s="213" t="s">
        <v>72</v>
      </c>
      <c r="L4" s="213" t="s">
        <v>46</v>
      </c>
      <c r="M4" s="555"/>
      <c r="N4" s="440"/>
    </row>
    <row r="5" spans="1:14" s="2" customFormat="1" ht="15" customHeight="1" x14ac:dyDescent="0.25">
      <c r="A5" s="191">
        <v>44533</v>
      </c>
      <c r="B5" s="216" t="s">
        <v>154</v>
      </c>
      <c r="C5" s="216" t="s">
        <v>141</v>
      </c>
      <c r="D5" s="259" t="s">
        <v>52</v>
      </c>
      <c r="E5" s="203">
        <v>549100</v>
      </c>
      <c r="F5" s="439">
        <v>3520</v>
      </c>
      <c r="G5" s="399">
        <f t="shared" si="0"/>
        <v>155.99431818181819</v>
      </c>
      <c r="H5" s="247" t="s">
        <v>142</v>
      </c>
      <c r="I5" s="214" t="s">
        <v>18</v>
      </c>
      <c r="J5" s="247" t="s">
        <v>160</v>
      </c>
      <c r="K5" s="213" t="s">
        <v>72</v>
      </c>
      <c r="L5" s="213" t="s">
        <v>46</v>
      </c>
      <c r="M5" s="555"/>
      <c r="N5" s="440"/>
    </row>
    <row r="6" spans="1:14" s="2" customFormat="1" ht="15" customHeight="1" x14ac:dyDescent="0.25">
      <c r="A6" s="191">
        <v>44533</v>
      </c>
      <c r="B6" s="216" t="s">
        <v>155</v>
      </c>
      <c r="C6" s="216" t="s">
        <v>136</v>
      </c>
      <c r="D6" s="259" t="s">
        <v>91</v>
      </c>
      <c r="E6" s="199">
        <v>2300</v>
      </c>
      <c r="F6" s="439">
        <v>3515</v>
      </c>
      <c r="G6" s="399">
        <f t="shared" si="0"/>
        <v>0.65433854907539113</v>
      </c>
      <c r="H6" s="247" t="s">
        <v>142</v>
      </c>
      <c r="I6" s="214" t="s">
        <v>18</v>
      </c>
      <c r="J6" s="247" t="s">
        <v>161</v>
      </c>
      <c r="K6" s="213" t="s">
        <v>72</v>
      </c>
      <c r="L6" s="213" t="s">
        <v>46</v>
      </c>
      <c r="M6" s="555"/>
      <c r="N6" s="440"/>
    </row>
    <row r="7" spans="1:14" s="2" customFormat="1" ht="15" customHeight="1" x14ac:dyDescent="0.25">
      <c r="A7" s="212">
        <v>44533</v>
      </c>
      <c r="B7" s="213" t="s">
        <v>68</v>
      </c>
      <c r="C7" s="213" t="s">
        <v>67</v>
      </c>
      <c r="D7" s="214" t="s">
        <v>14</v>
      </c>
      <c r="E7" s="193">
        <v>5000</v>
      </c>
      <c r="F7" s="439">
        <v>3515</v>
      </c>
      <c r="G7" s="399">
        <f t="shared" si="0"/>
        <v>1.4224751066856329</v>
      </c>
      <c r="H7" s="247" t="s">
        <v>42</v>
      </c>
      <c r="I7" s="214" t="s">
        <v>18</v>
      </c>
      <c r="J7" s="247" t="s">
        <v>159</v>
      </c>
      <c r="K7" s="213" t="s">
        <v>72</v>
      </c>
      <c r="L7" s="213" t="s">
        <v>46</v>
      </c>
      <c r="M7" s="555"/>
      <c r="N7" s="440"/>
    </row>
    <row r="8" spans="1:14" s="2" customFormat="1" ht="15" customHeight="1" x14ac:dyDescent="0.25">
      <c r="A8" s="212">
        <v>44533</v>
      </c>
      <c r="B8" s="213" t="s">
        <v>68</v>
      </c>
      <c r="C8" s="213" t="s">
        <v>67</v>
      </c>
      <c r="D8" s="214" t="s">
        <v>14</v>
      </c>
      <c r="E8" s="558">
        <v>10000</v>
      </c>
      <c r="F8" s="439">
        <v>3515</v>
      </c>
      <c r="G8" s="399">
        <f t="shared" si="0"/>
        <v>2.8449502133712659</v>
      </c>
      <c r="H8" s="247" t="s">
        <v>42</v>
      </c>
      <c r="I8" s="214" t="s">
        <v>18</v>
      </c>
      <c r="J8" s="247" t="s">
        <v>159</v>
      </c>
      <c r="K8" s="213" t="s">
        <v>72</v>
      </c>
      <c r="L8" s="213" t="s">
        <v>46</v>
      </c>
      <c r="M8" s="555"/>
      <c r="N8" s="440"/>
    </row>
    <row r="9" spans="1:14" s="2" customFormat="1" ht="15" customHeight="1" x14ac:dyDescent="0.25">
      <c r="A9" s="191">
        <v>44539</v>
      </c>
      <c r="B9" s="216" t="s">
        <v>139</v>
      </c>
      <c r="C9" s="216" t="s">
        <v>136</v>
      </c>
      <c r="D9" s="259" t="s">
        <v>91</v>
      </c>
      <c r="E9" s="187">
        <v>2000</v>
      </c>
      <c r="F9" s="439">
        <v>3515</v>
      </c>
      <c r="G9" s="399">
        <f t="shared" si="0"/>
        <v>0.56899004267425324</v>
      </c>
      <c r="H9" s="247" t="s">
        <v>171</v>
      </c>
      <c r="I9" s="214" t="s">
        <v>18</v>
      </c>
      <c r="J9" s="547" t="s">
        <v>164</v>
      </c>
      <c r="K9" s="213" t="s">
        <v>72</v>
      </c>
      <c r="L9" s="213" t="s">
        <v>46</v>
      </c>
      <c r="M9" s="555"/>
      <c r="N9" s="440"/>
    </row>
    <row r="10" spans="1:14" s="2" customFormat="1" ht="15" customHeight="1" x14ac:dyDescent="0.25">
      <c r="A10" s="212">
        <v>44540</v>
      </c>
      <c r="B10" s="190" t="s">
        <v>168</v>
      </c>
      <c r="C10" s="190" t="s">
        <v>141</v>
      </c>
      <c r="D10" s="202" t="s">
        <v>14</v>
      </c>
      <c r="E10" s="203">
        <v>654720</v>
      </c>
      <c r="F10" s="439">
        <v>3515</v>
      </c>
      <c r="G10" s="399">
        <f t="shared" si="0"/>
        <v>186.26458036984351</v>
      </c>
      <c r="H10" s="247" t="s">
        <v>142</v>
      </c>
      <c r="I10" s="214" t="s">
        <v>18</v>
      </c>
      <c r="J10" s="213" t="s">
        <v>172</v>
      </c>
      <c r="K10" s="213" t="s">
        <v>72</v>
      </c>
      <c r="L10" s="213" t="s">
        <v>46</v>
      </c>
      <c r="M10" s="555"/>
      <c r="N10" s="440"/>
    </row>
    <row r="11" spans="1:14" s="2" customFormat="1" ht="15" customHeight="1" x14ac:dyDescent="0.25">
      <c r="A11" s="212">
        <v>44540</v>
      </c>
      <c r="B11" s="190" t="s">
        <v>169</v>
      </c>
      <c r="C11" s="190" t="s">
        <v>141</v>
      </c>
      <c r="D11" s="202" t="s">
        <v>52</v>
      </c>
      <c r="E11" s="203">
        <v>408960</v>
      </c>
      <c r="F11" s="439">
        <v>3515</v>
      </c>
      <c r="G11" s="399">
        <f t="shared" si="0"/>
        <v>116.34708392603129</v>
      </c>
      <c r="H11" s="247" t="s">
        <v>142</v>
      </c>
      <c r="I11" s="214" t="s">
        <v>18</v>
      </c>
      <c r="J11" s="213" t="s">
        <v>172</v>
      </c>
      <c r="K11" s="213" t="s">
        <v>72</v>
      </c>
      <c r="L11" s="213" t="s">
        <v>46</v>
      </c>
      <c r="M11" s="555"/>
      <c r="N11" s="440"/>
    </row>
    <row r="12" spans="1:14" s="2" customFormat="1" ht="15" customHeight="1" x14ac:dyDescent="0.25">
      <c r="A12" s="191">
        <v>44540</v>
      </c>
      <c r="B12" s="190" t="s">
        <v>170</v>
      </c>
      <c r="C12" s="192" t="s">
        <v>141</v>
      </c>
      <c r="D12" s="192" t="s">
        <v>52</v>
      </c>
      <c r="E12" s="197">
        <v>323550</v>
      </c>
      <c r="F12" s="439">
        <v>3515</v>
      </c>
      <c r="G12" s="399">
        <f t="shared" si="0"/>
        <v>92.048364153627318</v>
      </c>
      <c r="H12" s="247" t="s">
        <v>142</v>
      </c>
      <c r="I12" s="214" t="s">
        <v>18</v>
      </c>
      <c r="J12" s="213" t="s">
        <v>172</v>
      </c>
      <c r="K12" s="213" t="s">
        <v>72</v>
      </c>
      <c r="L12" s="213" t="s">
        <v>46</v>
      </c>
      <c r="M12" s="555"/>
      <c r="N12" s="440"/>
    </row>
    <row r="13" spans="1:14" s="2" customFormat="1" ht="15" customHeight="1" x14ac:dyDescent="0.25">
      <c r="A13" s="212">
        <v>44540</v>
      </c>
      <c r="B13" s="213" t="s">
        <v>68</v>
      </c>
      <c r="C13" s="213" t="s">
        <v>67</v>
      </c>
      <c r="D13" s="214" t="s">
        <v>14</v>
      </c>
      <c r="E13" s="197">
        <v>5000</v>
      </c>
      <c r="F13" s="439">
        <v>3515</v>
      </c>
      <c r="G13" s="399">
        <f t="shared" si="0"/>
        <v>1.4224751066856329</v>
      </c>
      <c r="H13" s="247" t="s">
        <v>42</v>
      </c>
      <c r="I13" s="214" t="s">
        <v>18</v>
      </c>
      <c r="J13" s="239" t="s">
        <v>166</v>
      </c>
      <c r="K13" s="213" t="s">
        <v>72</v>
      </c>
      <c r="L13" s="213" t="s">
        <v>46</v>
      </c>
      <c r="M13" s="555"/>
      <c r="N13" s="440"/>
    </row>
    <row r="14" spans="1:14" s="2" customFormat="1" ht="15" customHeight="1" x14ac:dyDescent="0.25">
      <c r="A14" s="212">
        <v>44540</v>
      </c>
      <c r="B14" s="213" t="s">
        <v>68</v>
      </c>
      <c r="C14" s="213" t="s">
        <v>67</v>
      </c>
      <c r="D14" s="214" t="s">
        <v>14</v>
      </c>
      <c r="E14" s="226">
        <v>6000</v>
      </c>
      <c r="F14" s="439">
        <v>3515</v>
      </c>
      <c r="G14" s="399">
        <f t="shared" si="0"/>
        <v>1.7069701280227596</v>
      </c>
      <c r="H14" s="247" t="s">
        <v>42</v>
      </c>
      <c r="I14" s="214" t="s">
        <v>18</v>
      </c>
      <c r="J14" s="239" t="s">
        <v>166</v>
      </c>
      <c r="K14" s="213" t="s">
        <v>72</v>
      </c>
      <c r="L14" s="213" t="s">
        <v>46</v>
      </c>
      <c r="M14" s="555"/>
      <c r="N14" s="440"/>
    </row>
    <row r="15" spans="1:14" s="2" customFormat="1" ht="15" customHeight="1" x14ac:dyDescent="0.25">
      <c r="A15" s="212">
        <v>44540</v>
      </c>
      <c r="B15" s="213" t="s">
        <v>68</v>
      </c>
      <c r="C15" s="213" t="s">
        <v>67</v>
      </c>
      <c r="D15" s="214" t="s">
        <v>14</v>
      </c>
      <c r="E15" s="226">
        <v>5000</v>
      </c>
      <c r="F15" s="439">
        <v>3515</v>
      </c>
      <c r="G15" s="399">
        <f t="shared" si="0"/>
        <v>1.4224751066856329</v>
      </c>
      <c r="H15" s="247" t="s">
        <v>42</v>
      </c>
      <c r="I15" s="214" t="s">
        <v>18</v>
      </c>
      <c r="J15" s="239" t="s">
        <v>166</v>
      </c>
      <c r="K15" s="213" t="s">
        <v>72</v>
      </c>
      <c r="L15" s="213" t="s">
        <v>46</v>
      </c>
      <c r="M15" s="555"/>
      <c r="N15" s="440"/>
    </row>
    <row r="16" spans="1:14" s="2" customFormat="1" ht="15" customHeight="1" x14ac:dyDescent="0.25">
      <c r="A16" s="212">
        <v>44544</v>
      </c>
      <c r="B16" s="216" t="s">
        <v>155</v>
      </c>
      <c r="C16" s="216" t="s">
        <v>136</v>
      </c>
      <c r="D16" s="259" t="s">
        <v>91</v>
      </c>
      <c r="E16" s="604">
        <v>5000</v>
      </c>
      <c r="F16" s="439">
        <v>3515</v>
      </c>
      <c r="G16" s="399">
        <f t="shared" si="0"/>
        <v>1.4224751066856329</v>
      </c>
      <c r="H16" s="247" t="s">
        <v>142</v>
      </c>
      <c r="I16" s="214" t="s">
        <v>18</v>
      </c>
      <c r="J16" s="547" t="s">
        <v>182</v>
      </c>
      <c r="K16" s="213" t="s">
        <v>72</v>
      </c>
      <c r="L16" s="213" t="s">
        <v>46</v>
      </c>
      <c r="M16" s="555"/>
      <c r="N16" s="440"/>
    </row>
    <row r="17" spans="1:14" s="2" customFormat="1" ht="15" customHeight="1" x14ac:dyDescent="0.25">
      <c r="A17" s="212">
        <v>44544</v>
      </c>
      <c r="B17" s="216" t="s">
        <v>177</v>
      </c>
      <c r="C17" s="216" t="s">
        <v>141</v>
      </c>
      <c r="D17" s="259" t="s">
        <v>14</v>
      </c>
      <c r="E17" s="193">
        <v>1611049</v>
      </c>
      <c r="F17" s="439">
        <v>3520</v>
      </c>
      <c r="G17" s="399">
        <f t="shared" si="0"/>
        <v>457.68437499999999</v>
      </c>
      <c r="H17" s="247" t="s">
        <v>142</v>
      </c>
      <c r="I17" s="214" t="s">
        <v>18</v>
      </c>
      <c r="J17" s="547" t="s">
        <v>184</v>
      </c>
      <c r="K17" s="213" t="s">
        <v>72</v>
      </c>
      <c r="L17" s="213" t="s">
        <v>46</v>
      </c>
      <c r="M17" s="555"/>
      <c r="N17" s="440"/>
    </row>
    <row r="18" spans="1:14" s="735" customFormat="1" ht="15" customHeight="1" x14ac:dyDescent="0.25">
      <c r="A18" s="212">
        <v>44544</v>
      </c>
      <c r="B18" s="726" t="s">
        <v>221</v>
      </c>
      <c r="C18" s="726"/>
      <c r="D18" s="727"/>
      <c r="E18" s="728">
        <v>1000000</v>
      </c>
      <c r="F18" s="439">
        <v>3520</v>
      </c>
      <c r="G18" s="399">
        <f t="shared" si="0"/>
        <v>284.09090909090907</v>
      </c>
      <c r="H18" s="729" t="s">
        <v>42</v>
      </c>
      <c r="I18" s="730"/>
      <c r="J18" s="731"/>
      <c r="K18" s="732"/>
      <c r="L18" s="732"/>
      <c r="M18" s="733"/>
      <c r="N18" s="734"/>
    </row>
    <row r="19" spans="1:14" s="735" customFormat="1" ht="15" customHeight="1" x14ac:dyDescent="0.25">
      <c r="A19" s="212">
        <v>44544</v>
      </c>
      <c r="B19" s="726" t="s">
        <v>225</v>
      </c>
      <c r="C19" s="726"/>
      <c r="D19" s="727"/>
      <c r="E19" s="728">
        <v>323951</v>
      </c>
      <c r="F19" s="439">
        <v>3520</v>
      </c>
      <c r="G19" s="399">
        <f t="shared" si="0"/>
        <v>92.031534090909091</v>
      </c>
      <c r="H19" s="729" t="s">
        <v>42</v>
      </c>
      <c r="I19" s="730"/>
      <c r="J19" s="731"/>
      <c r="K19" s="732"/>
      <c r="L19" s="732"/>
      <c r="M19" s="733"/>
      <c r="N19" s="734"/>
    </row>
    <row r="20" spans="1:14" s="2" customFormat="1" ht="15" customHeight="1" x14ac:dyDescent="0.25">
      <c r="A20" s="212">
        <v>44544</v>
      </c>
      <c r="B20" s="216" t="s">
        <v>180</v>
      </c>
      <c r="C20" s="216" t="s">
        <v>141</v>
      </c>
      <c r="D20" s="259" t="s">
        <v>52</v>
      </c>
      <c r="E20" s="203">
        <v>456500</v>
      </c>
      <c r="F20" s="439">
        <v>3520</v>
      </c>
      <c r="G20" s="399">
        <f t="shared" si="0"/>
        <v>129.6875</v>
      </c>
      <c r="H20" s="247" t="s">
        <v>142</v>
      </c>
      <c r="I20" s="214" t="s">
        <v>18</v>
      </c>
      <c r="J20" s="547" t="s">
        <v>185</v>
      </c>
      <c r="K20" s="213" t="s">
        <v>72</v>
      </c>
      <c r="L20" s="213" t="s">
        <v>46</v>
      </c>
      <c r="M20" s="555"/>
      <c r="N20" s="440"/>
    </row>
    <row r="21" spans="1:14" s="735" customFormat="1" ht="15" customHeight="1" x14ac:dyDescent="0.25">
      <c r="A21" s="212">
        <v>44544</v>
      </c>
      <c r="B21" s="726" t="s">
        <v>222</v>
      </c>
      <c r="C21" s="726"/>
      <c r="D21" s="727"/>
      <c r="E21" s="736">
        <v>1000000</v>
      </c>
      <c r="F21" s="439">
        <v>3520</v>
      </c>
      <c r="G21" s="399">
        <f t="shared" si="0"/>
        <v>284.09090909090907</v>
      </c>
      <c r="H21" s="729" t="s">
        <v>95</v>
      </c>
      <c r="I21" s="730"/>
      <c r="J21" s="731"/>
      <c r="K21" s="732"/>
      <c r="L21" s="732"/>
      <c r="M21" s="733"/>
      <c r="N21" s="734"/>
    </row>
    <row r="22" spans="1:14" s="735" customFormat="1" ht="15" customHeight="1" x14ac:dyDescent="0.25">
      <c r="A22" s="212">
        <v>44544</v>
      </c>
      <c r="B22" s="726" t="s">
        <v>226</v>
      </c>
      <c r="C22" s="726"/>
      <c r="D22" s="727"/>
      <c r="E22" s="736">
        <v>43500</v>
      </c>
      <c r="F22" s="439">
        <v>3520</v>
      </c>
      <c r="G22" s="399">
        <f t="shared" si="0"/>
        <v>12.357954545454545</v>
      </c>
      <c r="H22" s="729" t="s">
        <v>95</v>
      </c>
      <c r="I22" s="730"/>
      <c r="J22" s="731"/>
      <c r="K22" s="732"/>
      <c r="L22" s="732"/>
      <c r="M22" s="733"/>
      <c r="N22" s="734"/>
    </row>
    <row r="23" spans="1:14" s="2" customFormat="1" ht="15" customHeight="1" x14ac:dyDescent="0.25">
      <c r="A23" s="212">
        <v>44544</v>
      </c>
      <c r="B23" s="216" t="s">
        <v>179</v>
      </c>
      <c r="C23" s="216" t="s">
        <v>141</v>
      </c>
      <c r="D23" s="259" t="s">
        <v>52</v>
      </c>
      <c r="E23" s="199">
        <v>1199000</v>
      </c>
      <c r="F23" s="439">
        <v>3520</v>
      </c>
      <c r="G23" s="399">
        <f t="shared" si="0"/>
        <v>340.625</v>
      </c>
      <c r="H23" s="247" t="s">
        <v>142</v>
      </c>
      <c r="I23" s="214" t="s">
        <v>18</v>
      </c>
      <c r="J23" s="547" t="s">
        <v>186</v>
      </c>
      <c r="K23" s="213" t="s">
        <v>72</v>
      </c>
      <c r="L23" s="213" t="s">
        <v>46</v>
      </c>
      <c r="M23" s="555"/>
      <c r="N23" s="440"/>
    </row>
    <row r="24" spans="1:14" s="735" customFormat="1" ht="15" customHeight="1" x14ac:dyDescent="0.25">
      <c r="A24" s="212">
        <v>44544</v>
      </c>
      <c r="B24" s="726" t="s">
        <v>223</v>
      </c>
      <c r="C24" s="726"/>
      <c r="D24" s="727"/>
      <c r="E24" s="737">
        <v>556000</v>
      </c>
      <c r="F24" s="439">
        <v>3520</v>
      </c>
      <c r="G24" s="399">
        <f t="shared" si="0"/>
        <v>157.95454545454547</v>
      </c>
      <c r="H24" s="729" t="s">
        <v>53</v>
      </c>
      <c r="I24" s="730"/>
      <c r="J24" s="731"/>
      <c r="K24" s="732"/>
      <c r="L24" s="732"/>
      <c r="M24" s="733"/>
      <c r="N24" s="734"/>
    </row>
    <row r="25" spans="1:14" s="735" customFormat="1" ht="15" customHeight="1" x14ac:dyDescent="0.25">
      <c r="A25" s="212">
        <v>44544</v>
      </c>
      <c r="B25" s="726" t="s">
        <v>227</v>
      </c>
      <c r="C25" s="726"/>
      <c r="D25" s="727"/>
      <c r="E25" s="737">
        <v>15000</v>
      </c>
      <c r="F25" s="439">
        <v>3520</v>
      </c>
      <c r="G25" s="399">
        <f t="shared" si="0"/>
        <v>4.2613636363636367</v>
      </c>
      <c r="H25" s="729" t="s">
        <v>53</v>
      </c>
      <c r="I25" s="730"/>
      <c r="J25" s="731"/>
      <c r="K25" s="732"/>
      <c r="L25" s="732"/>
      <c r="M25" s="733"/>
      <c r="N25" s="734"/>
    </row>
    <row r="26" spans="1:14" s="2" customFormat="1" ht="15" customHeight="1" x14ac:dyDescent="0.25">
      <c r="A26" s="212">
        <v>44544</v>
      </c>
      <c r="B26" s="216" t="s">
        <v>178</v>
      </c>
      <c r="C26" s="216" t="s">
        <v>141</v>
      </c>
      <c r="D26" s="259" t="s">
        <v>90</v>
      </c>
      <c r="E26" s="193">
        <v>717400</v>
      </c>
      <c r="F26" s="439">
        <v>3520</v>
      </c>
      <c r="G26" s="399">
        <f t="shared" si="0"/>
        <v>203.80681818181819</v>
      </c>
      <c r="H26" s="247" t="s">
        <v>142</v>
      </c>
      <c r="I26" s="214" t="s">
        <v>18</v>
      </c>
      <c r="J26" s="547" t="s">
        <v>200</v>
      </c>
      <c r="K26" s="213" t="s">
        <v>72</v>
      </c>
      <c r="L26" s="213" t="s">
        <v>46</v>
      </c>
      <c r="M26" s="555"/>
      <c r="N26" s="440"/>
    </row>
    <row r="27" spans="1:14" s="735" customFormat="1" ht="15" customHeight="1" x14ac:dyDescent="0.25">
      <c r="A27" s="212">
        <v>44544</v>
      </c>
      <c r="B27" s="726" t="s">
        <v>228</v>
      </c>
      <c r="C27" s="726"/>
      <c r="D27" s="727"/>
      <c r="E27" s="740">
        <v>23000</v>
      </c>
      <c r="F27" s="439">
        <v>3520</v>
      </c>
      <c r="G27" s="399">
        <f t="shared" si="0"/>
        <v>6.5340909090909092</v>
      </c>
      <c r="H27" s="729" t="s">
        <v>70</v>
      </c>
      <c r="I27" s="730"/>
      <c r="J27" s="731"/>
      <c r="K27" s="732"/>
      <c r="L27" s="732"/>
      <c r="M27" s="733"/>
      <c r="N27" s="734"/>
    </row>
    <row r="28" spans="1:14" s="2" customFormat="1" ht="15" customHeight="1" x14ac:dyDescent="0.25">
      <c r="A28" s="212">
        <v>44544</v>
      </c>
      <c r="B28" s="192" t="s">
        <v>181</v>
      </c>
      <c r="C28" s="192" t="s">
        <v>141</v>
      </c>
      <c r="D28" s="236" t="s">
        <v>90</v>
      </c>
      <c r="E28" s="199">
        <v>140400</v>
      </c>
      <c r="F28" s="439">
        <v>3520</v>
      </c>
      <c r="G28" s="399">
        <f t="shared" si="0"/>
        <v>39.886363636363633</v>
      </c>
      <c r="H28" s="247" t="s">
        <v>71</v>
      </c>
      <c r="I28" s="214" t="s">
        <v>18</v>
      </c>
      <c r="J28" s="547" t="s">
        <v>187</v>
      </c>
      <c r="K28" s="213" t="s">
        <v>72</v>
      </c>
      <c r="L28" s="213" t="s">
        <v>46</v>
      </c>
      <c r="M28" s="555"/>
      <c r="N28" s="440"/>
    </row>
    <row r="29" spans="1:14" s="735" customFormat="1" ht="15" customHeight="1" x14ac:dyDescent="0.25">
      <c r="A29" s="212">
        <v>44544</v>
      </c>
      <c r="B29" s="738" t="s">
        <v>224</v>
      </c>
      <c r="C29" s="738"/>
      <c r="D29" s="739"/>
      <c r="E29" s="737">
        <v>600000</v>
      </c>
      <c r="F29" s="439">
        <v>3520</v>
      </c>
      <c r="G29" s="399">
        <f t="shared" si="0"/>
        <v>170.45454545454547</v>
      </c>
      <c r="H29" s="729" t="s">
        <v>71</v>
      </c>
      <c r="I29" s="730"/>
      <c r="J29" s="731"/>
      <c r="K29" s="732"/>
      <c r="L29" s="732"/>
      <c r="M29" s="733"/>
      <c r="N29" s="734"/>
    </row>
    <row r="30" spans="1:14" s="735" customFormat="1" ht="15" customHeight="1" x14ac:dyDescent="0.25">
      <c r="A30" s="212">
        <v>44544</v>
      </c>
      <c r="B30" s="738" t="s">
        <v>229</v>
      </c>
      <c r="C30" s="738"/>
      <c r="D30" s="739"/>
      <c r="E30" s="737">
        <v>825</v>
      </c>
      <c r="F30" s="439">
        <v>3520</v>
      </c>
      <c r="G30" s="399">
        <f t="shared" si="0"/>
        <v>0.234375</v>
      </c>
      <c r="H30" s="729" t="s">
        <v>71</v>
      </c>
      <c r="I30" s="730"/>
      <c r="J30" s="731"/>
      <c r="K30" s="732"/>
      <c r="L30" s="732"/>
      <c r="M30" s="733"/>
      <c r="N30" s="734"/>
    </row>
    <row r="31" spans="1:14" s="2" customFormat="1" ht="15" customHeight="1" x14ac:dyDescent="0.25">
      <c r="A31" s="212">
        <v>44544</v>
      </c>
      <c r="B31" s="192" t="s">
        <v>155</v>
      </c>
      <c r="C31" s="192" t="s">
        <v>136</v>
      </c>
      <c r="D31" s="236" t="s">
        <v>91</v>
      </c>
      <c r="E31" s="199">
        <v>2600</v>
      </c>
      <c r="F31" s="439">
        <v>3515</v>
      </c>
      <c r="G31" s="399">
        <f t="shared" si="0"/>
        <v>0.73968705547652913</v>
      </c>
      <c r="H31" s="247" t="s">
        <v>142</v>
      </c>
      <c r="I31" s="214" t="s">
        <v>18</v>
      </c>
      <c r="J31" s="547" t="s">
        <v>215</v>
      </c>
      <c r="K31" s="213" t="s">
        <v>72</v>
      </c>
      <c r="L31" s="213" t="s">
        <v>46</v>
      </c>
      <c r="M31" s="555"/>
      <c r="N31" s="440"/>
    </row>
    <row r="32" spans="1:14" s="2" customFormat="1" ht="15" customHeight="1" x14ac:dyDescent="0.25">
      <c r="A32" s="212">
        <v>44544</v>
      </c>
      <c r="B32" s="192" t="s">
        <v>155</v>
      </c>
      <c r="C32" s="192" t="s">
        <v>136</v>
      </c>
      <c r="D32" s="236" t="s">
        <v>91</v>
      </c>
      <c r="E32" s="199">
        <v>2600</v>
      </c>
      <c r="F32" s="439">
        <v>3515</v>
      </c>
      <c r="G32" s="399">
        <f t="shared" si="0"/>
        <v>0.73968705547652913</v>
      </c>
      <c r="H32" s="247" t="s">
        <v>142</v>
      </c>
      <c r="I32" s="214" t="s">
        <v>18</v>
      </c>
      <c r="J32" s="547" t="s">
        <v>216</v>
      </c>
      <c r="K32" s="213" t="s">
        <v>72</v>
      </c>
      <c r="L32" s="213" t="s">
        <v>46</v>
      </c>
      <c r="M32" s="555"/>
      <c r="N32" s="440"/>
    </row>
    <row r="33" spans="1:14" s="2" customFormat="1" ht="15" customHeight="1" x14ac:dyDescent="0.25">
      <c r="A33" s="212">
        <v>44544</v>
      </c>
      <c r="B33" s="192" t="s">
        <v>155</v>
      </c>
      <c r="C33" s="192" t="s">
        <v>136</v>
      </c>
      <c r="D33" s="236" t="s">
        <v>91</v>
      </c>
      <c r="E33" s="199">
        <v>2600</v>
      </c>
      <c r="F33" s="439">
        <v>3515</v>
      </c>
      <c r="G33" s="399">
        <f t="shared" si="0"/>
        <v>0.73968705547652913</v>
      </c>
      <c r="H33" s="247" t="s">
        <v>142</v>
      </c>
      <c r="I33" s="214" t="s">
        <v>18</v>
      </c>
      <c r="J33" s="547" t="s">
        <v>217</v>
      </c>
      <c r="K33" s="213" t="s">
        <v>72</v>
      </c>
      <c r="L33" s="213" t="s">
        <v>46</v>
      </c>
      <c r="M33" s="555"/>
      <c r="N33" s="440"/>
    </row>
    <row r="34" spans="1:14" s="2" customFormat="1" ht="15" customHeight="1" x14ac:dyDescent="0.25">
      <c r="A34" s="212">
        <v>44544</v>
      </c>
      <c r="B34" s="192" t="s">
        <v>155</v>
      </c>
      <c r="C34" s="192" t="s">
        <v>136</v>
      </c>
      <c r="D34" s="236" t="s">
        <v>91</v>
      </c>
      <c r="E34" s="199">
        <v>2600</v>
      </c>
      <c r="F34" s="439">
        <v>3515</v>
      </c>
      <c r="G34" s="399">
        <f t="shared" si="0"/>
        <v>0.73968705547652913</v>
      </c>
      <c r="H34" s="247" t="s">
        <v>142</v>
      </c>
      <c r="I34" s="214" t="s">
        <v>18</v>
      </c>
      <c r="J34" s="547" t="s">
        <v>218</v>
      </c>
      <c r="K34" s="213" t="s">
        <v>72</v>
      </c>
      <c r="L34" s="213" t="s">
        <v>46</v>
      </c>
      <c r="M34" s="555"/>
      <c r="N34" s="440"/>
    </row>
    <row r="35" spans="1:14" s="2" customFormat="1" ht="15" customHeight="1" x14ac:dyDescent="0.25">
      <c r="A35" s="212">
        <v>44544</v>
      </c>
      <c r="B35" s="213" t="s">
        <v>68</v>
      </c>
      <c r="C35" s="213" t="s">
        <v>67</v>
      </c>
      <c r="D35" s="671" t="s">
        <v>14</v>
      </c>
      <c r="E35" s="197">
        <v>7000</v>
      </c>
      <c r="F35" s="439">
        <v>3515</v>
      </c>
      <c r="G35" s="399">
        <f t="shared" si="0"/>
        <v>1.9914651493598863</v>
      </c>
      <c r="H35" s="247" t="s">
        <v>42</v>
      </c>
      <c r="I35" s="214" t="s">
        <v>18</v>
      </c>
      <c r="J35" s="238" t="s">
        <v>174</v>
      </c>
      <c r="K35" s="213" t="s">
        <v>72</v>
      </c>
      <c r="L35" s="213" t="s">
        <v>46</v>
      </c>
      <c r="M35" s="555"/>
      <c r="N35" s="440"/>
    </row>
    <row r="36" spans="1:14" s="2" customFormat="1" ht="15" customHeight="1" x14ac:dyDescent="0.25">
      <c r="A36" s="212">
        <v>44544</v>
      </c>
      <c r="B36" s="213" t="s">
        <v>68</v>
      </c>
      <c r="C36" s="213" t="s">
        <v>67</v>
      </c>
      <c r="D36" s="671" t="s">
        <v>14</v>
      </c>
      <c r="E36" s="197">
        <v>5000</v>
      </c>
      <c r="F36" s="439">
        <v>3515</v>
      </c>
      <c r="G36" s="399">
        <f t="shared" si="0"/>
        <v>1.4224751066856329</v>
      </c>
      <c r="H36" s="247" t="s">
        <v>42</v>
      </c>
      <c r="I36" s="214" t="s">
        <v>18</v>
      </c>
      <c r="J36" s="238" t="s">
        <v>174</v>
      </c>
      <c r="K36" s="213" t="s">
        <v>72</v>
      </c>
      <c r="L36" s="213" t="s">
        <v>46</v>
      </c>
      <c r="M36" s="555"/>
      <c r="N36" s="440"/>
    </row>
    <row r="37" spans="1:14" s="2" customFormat="1" ht="15" customHeight="1" x14ac:dyDescent="0.25">
      <c r="A37" s="212">
        <v>44544</v>
      </c>
      <c r="B37" s="213" t="s">
        <v>68</v>
      </c>
      <c r="C37" s="213" t="s">
        <v>67</v>
      </c>
      <c r="D37" s="671" t="s">
        <v>14</v>
      </c>
      <c r="E37" s="197">
        <v>5000</v>
      </c>
      <c r="F37" s="439">
        <v>3515</v>
      </c>
      <c r="G37" s="399">
        <f t="shared" si="0"/>
        <v>1.4224751066856329</v>
      </c>
      <c r="H37" s="247" t="s">
        <v>42</v>
      </c>
      <c r="I37" s="214" t="s">
        <v>18</v>
      </c>
      <c r="J37" s="238" t="s">
        <v>174</v>
      </c>
      <c r="K37" s="213" t="s">
        <v>72</v>
      </c>
      <c r="L37" s="213" t="s">
        <v>46</v>
      </c>
      <c r="M37" s="555"/>
      <c r="N37" s="440"/>
    </row>
    <row r="38" spans="1:14" s="2" customFormat="1" ht="15" customHeight="1" x14ac:dyDescent="0.25">
      <c r="A38" s="212">
        <v>44544</v>
      </c>
      <c r="B38" s="213" t="s">
        <v>68</v>
      </c>
      <c r="C38" s="213" t="s">
        <v>67</v>
      </c>
      <c r="D38" s="671" t="s">
        <v>14</v>
      </c>
      <c r="E38" s="197">
        <v>8000</v>
      </c>
      <c r="F38" s="439">
        <v>3515</v>
      </c>
      <c r="G38" s="399">
        <f t="shared" si="0"/>
        <v>2.275960170697013</v>
      </c>
      <c r="H38" s="247" t="s">
        <v>42</v>
      </c>
      <c r="I38" s="214" t="s">
        <v>18</v>
      </c>
      <c r="J38" s="238" t="s">
        <v>174</v>
      </c>
      <c r="K38" s="213" t="s">
        <v>72</v>
      </c>
      <c r="L38" s="213" t="s">
        <v>46</v>
      </c>
      <c r="M38" s="555"/>
      <c r="N38" s="440"/>
    </row>
    <row r="39" spans="1:14" s="2" customFormat="1" ht="15" customHeight="1" x14ac:dyDescent="0.25">
      <c r="A39" s="212">
        <v>44550</v>
      </c>
      <c r="B39" s="192" t="s">
        <v>209</v>
      </c>
      <c r="C39" s="192" t="s">
        <v>135</v>
      </c>
      <c r="D39" s="236" t="s">
        <v>91</v>
      </c>
      <c r="E39" s="199">
        <v>1490000</v>
      </c>
      <c r="F39" s="439">
        <v>3520</v>
      </c>
      <c r="G39" s="399">
        <f t="shared" si="0"/>
        <v>423.29545454545456</v>
      </c>
      <c r="H39" s="247" t="s">
        <v>142</v>
      </c>
      <c r="I39" s="214" t="s">
        <v>18</v>
      </c>
      <c r="J39" s="547" t="s">
        <v>219</v>
      </c>
      <c r="K39" s="213" t="s">
        <v>72</v>
      </c>
      <c r="L39" s="213" t="s">
        <v>46</v>
      </c>
      <c r="M39" s="555"/>
      <c r="N39" s="440"/>
    </row>
    <row r="40" spans="1:14" s="2" customFormat="1" ht="15" customHeight="1" x14ac:dyDescent="0.25">
      <c r="A40" s="212">
        <v>44550</v>
      </c>
      <c r="B40" s="192" t="s">
        <v>155</v>
      </c>
      <c r="C40" s="192" t="s">
        <v>136</v>
      </c>
      <c r="D40" s="236" t="s">
        <v>91</v>
      </c>
      <c r="E40" s="199">
        <v>2600</v>
      </c>
      <c r="F40" s="439">
        <v>3520</v>
      </c>
      <c r="G40" s="399">
        <f t="shared" si="0"/>
        <v>0.73863636363636365</v>
      </c>
      <c r="H40" s="247" t="s">
        <v>142</v>
      </c>
      <c r="I40" s="214" t="s">
        <v>18</v>
      </c>
      <c r="J40" s="547" t="s">
        <v>220</v>
      </c>
      <c r="K40" s="213" t="s">
        <v>72</v>
      </c>
      <c r="L40" s="213" t="s">
        <v>46</v>
      </c>
      <c r="M40" s="555"/>
      <c r="N40" s="440"/>
    </row>
    <row r="41" spans="1:14" s="2" customFormat="1" ht="15" customHeight="1" x14ac:dyDescent="0.25">
      <c r="A41" s="212">
        <v>44553</v>
      </c>
      <c r="B41" s="192" t="s">
        <v>191</v>
      </c>
      <c r="C41" s="441" t="s">
        <v>135</v>
      </c>
      <c r="D41" s="442" t="s">
        <v>91</v>
      </c>
      <c r="E41" s="558">
        <v>300000</v>
      </c>
      <c r="F41" s="439">
        <v>3520</v>
      </c>
      <c r="G41" s="399">
        <f t="shared" si="0"/>
        <v>85.227272727272734</v>
      </c>
      <c r="H41" s="247" t="s">
        <v>42</v>
      </c>
      <c r="I41" s="214" t="s">
        <v>18</v>
      </c>
      <c r="J41" s="547" t="s">
        <v>195</v>
      </c>
      <c r="K41" s="213" t="s">
        <v>72</v>
      </c>
      <c r="L41" s="213" t="s">
        <v>46</v>
      </c>
      <c r="M41" s="555"/>
      <c r="N41" s="440"/>
    </row>
    <row r="42" spans="1:14" s="2" customFormat="1" ht="15" customHeight="1" x14ac:dyDescent="0.25">
      <c r="A42" s="212">
        <v>44553</v>
      </c>
      <c r="B42" s="192" t="s">
        <v>107</v>
      </c>
      <c r="C42" s="192" t="s">
        <v>108</v>
      </c>
      <c r="D42" s="192" t="s">
        <v>14</v>
      </c>
      <c r="E42" s="226">
        <v>60000</v>
      </c>
      <c r="F42" s="439">
        <v>3520</v>
      </c>
      <c r="G42" s="399">
        <f t="shared" si="0"/>
        <v>17.045454545454547</v>
      </c>
      <c r="H42" s="247" t="s">
        <v>42</v>
      </c>
      <c r="I42" s="214" t="s">
        <v>18</v>
      </c>
      <c r="J42" s="574" t="s">
        <v>201</v>
      </c>
      <c r="K42" s="213" t="s">
        <v>72</v>
      </c>
      <c r="L42" s="213" t="s">
        <v>46</v>
      </c>
      <c r="M42" s="555"/>
      <c r="N42" s="440"/>
    </row>
    <row r="43" spans="1:14" s="2" customFormat="1" ht="15" customHeight="1" x14ac:dyDescent="0.25">
      <c r="A43" s="212">
        <v>44553</v>
      </c>
      <c r="B43" s="192" t="s">
        <v>199</v>
      </c>
      <c r="C43" s="192" t="s">
        <v>108</v>
      </c>
      <c r="D43" s="192" t="s">
        <v>91</v>
      </c>
      <c r="E43" s="226">
        <v>20000</v>
      </c>
      <c r="F43" s="439">
        <v>3520</v>
      </c>
      <c r="G43" s="399">
        <f t="shared" si="0"/>
        <v>5.6818181818181817</v>
      </c>
      <c r="H43" s="247" t="s">
        <v>109</v>
      </c>
      <c r="I43" s="214" t="s">
        <v>18</v>
      </c>
      <c r="J43" s="574" t="s">
        <v>201</v>
      </c>
      <c r="K43" s="213" t="s">
        <v>72</v>
      </c>
      <c r="L43" s="213" t="s">
        <v>46</v>
      </c>
      <c r="M43" s="555"/>
      <c r="N43" s="440"/>
    </row>
    <row r="44" spans="1:14" s="2" customFormat="1" ht="15" customHeight="1" x14ac:dyDescent="0.25">
      <c r="A44" s="212">
        <v>44553</v>
      </c>
      <c r="B44" s="213" t="s">
        <v>68</v>
      </c>
      <c r="C44" s="213" t="s">
        <v>67</v>
      </c>
      <c r="D44" s="214" t="s">
        <v>14</v>
      </c>
      <c r="E44" s="197">
        <v>6000</v>
      </c>
      <c r="F44" s="439">
        <v>3515</v>
      </c>
      <c r="G44" s="399">
        <f t="shared" si="0"/>
        <v>1.7069701280227596</v>
      </c>
      <c r="H44" s="247" t="s">
        <v>42</v>
      </c>
      <c r="I44" s="214" t="s">
        <v>18</v>
      </c>
      <c r="J44" s="547" t="s">
        <v>197</v>
      </c>
      <c r="K44" s="213" t="s">
        <v>72</v>
      </c>
      <c r="L44" s="213" t="s">
        <v>46</v>
      </c>
      <c r="M44" s="555"/>
      <c r="N44" s="440"/>
    </row>
    <row r="45" spans="1:14" s="2" customFormat="1" ht="15" customHeight="1" thickBot="1" x14ac:dyDescent="0.3">
      <c r="A45" s="212">
        <v>44553</v>
      </c>
      <c r="B45" s="213" t="s">
        <v>68</v>
      </c>
      <c r="C45" s="213" t="s">
        <v>67</v>
      </c>
      <c r="D45" s="214" t="s">
        <v>14</v>
      </c>
      <c r="E45" s="197">
        <v>6000</v>
      </c>
      <c r="F45" s="439">
        <v>3515</v>
      </c>
      <c r="G45" s="399">
        <f t="shared" si="0"/>
        <v>1.7069701280227596</v>
      </c>
      <c r="H45" s="247" t="s">
        <v>42</v>
      </c>
      <c r="I45" s="214" t="s">
        <v>18</v>
      </c>
      <c r="J45" s="547" t="s">
        <v>197</v>
      </c>
      <c r="K45" s="213" t="s">
        <v>72</v>
      </c>
      <c r="L45" s="213" t="s">
        <v>46</v>
      </c>
      <c r="M45" s="555"/>
      <c r="N45" s="440"/>
    </row>
    <row r="46" spans="1:14" ht="30.75" customHeight="1" thickBot="1" x14ac:dyDescent="0.3">
      <c r="A46" s="191"/>
      <c r="B46" s="192"/>
      <c r="C46" s="192"/>
      <c r="D46" s="202"/>
      <c r="E46" s="609">
        <f>SUM(E3:E45)</f>
        <v>13514615</v>
      </c>
      <c r="F46" s="609"/>
      <c r="G46" s="609">
        <f>SUM(G3:G45)</f>
        <v>3839.9752986389512</v>
      </c>
      <c r="H46" s="647"/>
      <c r="I46" s="602"/>
      <c r="J46" s="181"/>
      <c r="K46" s="602"/>
      <c r="L46" s="602"/>
      <c r="M46" s="600"/>
      <c r="N46" s="601"/>
    </row>
  </sheetData>
  <autoFilter ref="A2:N46" xr:uid="{00000000-0009-0000-0000-000002000000}">
    <filterColumn colId="0">
      <customFilters>
        <customFilter operator="notEqual" val=" "/>
      </customFilters>
    </filterColumn>
  </autoFilter>
  <sortState xmlns:xlrd2="http://schemas.microsoft.com/office/spreadsheetml/2017/richdata2" ref="A3:H662">
    <sortCondition sortBy="icon" ref="A47"/>
  </sortState>
  <mergeCells count="1">
    <mergeCell ref="A1:N1"/>
  </mergeCells>
  <pageMargins left="0.7" right="0.7" top="0.75" bottom="0.75" header="0.3" footer="0.3"/>
  <pageSetup paperSize="9" scale="85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D15"/>
  <sheetViews>
    <sheetView workbookViewId="0">
      <selection activeCell="I14" sqref="I14"/>
    </sheetView>
  </sheetViews>
  <sheetFormatPr defaultRowHeight="15" x14ac:dyDescent="0.25"/>
  <cols>
    <col min="1" max="1" width="13.140625" customWidth="1"/>
    <col min="2" max="2" width="36.5703125" customWidth="1"/>
    <col min="3" max="3" width="15.85546875" customWidth="1"/>
    <col min="4" max="4" width="13.42578125" customWidth="1"/>
    <col min="5" max="9" width="5" customWidth="1"/>
    <col min="10" max="18" width="6" customWidth="1"/>
    <col min="19" max="21" width="8" customWidth="1"/>
    <col min="22" max="22" width="7.28515625" customWidth="1"/>
    <col min="23" max="23" width="11.28515625" customWidth="1"/>
    <col min="24" max="24" width="7.85546875" customWidth="1"/>
    <col min="25" max="25" width="10.28515625" customWidth="1"/>
    <col min="26" max="26" width="7.85546875" customWidth="1"/>
    <col min="27" max="27" width="10.28515625" customWidth="1"/>
    <col min="28" max="28" width="7.85546875" customWidth="1"/>
    <col min="29" max="29" width="10.28515625" customWidth="1"/>
    <col min="30" max="30" width="7.85546875" customWidth="1"/>
    <col min="31" max="31" width="10.28515625" customWidth="1"/>
    <col min="32" max="32" width="7.85546875" customWidth="1"/>
    <col min="33" max="33" width="10.28515625" customWidth="1"/>
    <col min="34" max="34" width="7.85546875" customWidth="1"/>
    <col min="35" max="35" width="10.28515625" customWidth="1"/>
    <col min="36" max="36" width="7.85546875" customWidth="1"/>
    <col min="37" max="37" width="10.28515625" customWidth="1"/>
    <col min="38" max="38" width="7.85546875" customWidth="1"/>
    <col min="39" max="39" width="10.28515625" customWidth="1"/>
    <col min="40" max="40" width="7.85546875" customWidth="1"/>
    <col min="41" max="41" width="10.28515625" customWidth="1"/>
    <col min="42" max="42" width="7.85546875" customWidth="1"/>
    <col min="43" max="43" width="10.28515625" customWidth="1"/>
    <col min="44" max="44" width="7.85546875" customWidth="1"/>
    <col min="45" max="45" width="10.28515625" customWidth="1"/>
    <col min="46" max="46" width="7.85546875" customWidth="1"/>
    <col min="47" max="47" width="10.28515625" customWidth="1"/>
    <col min="48" max="48" width="7.85546875" customWidth="1"/>
    <col min="49" max="49" width="10.28515625" customWidth="1"/>
    <col min="50" max="50" width="7.85546875" customWidth="1"/>
    <col min="51" max="51" width="10.28515625" customWidth="1"/>
    <col min="52" max="52" width="7.85546875" customWidth="1"/>
    <col min="53" max="53" width="10.28515625" customWidth="1"/>
    <col min="54" max="54" width="7.85546875" customWidth="1"/>
    <col min="55" max="55" width="10.28515625" customWidth="1"/>
    <col min="56" max="56" width="7.85546875" customWidth="1"/>
    <col min="57" max="57" width="10.28515625" customWidth="1"/>
    <col min="58" max="58" width="7.85546875" customWidth="1"/>
    <col min="59" max="59" width="10.28515625" customWidth="1"/>
    <col min="60" max="60" width="7.85546875" customWidth="1"/>
    <col min="61" max="61" width="10.28515625" customWidth="1"/>
    <col min="62" max="62" width="7.85546875" customWidth="1"/>
    <col min="63" max="63" width="10.28515625" customWidth="1"/>
    <col min="64" max="64" width="7.85546875" customWidth="1"/>
    <col min="65" max="65" width="10.28515625" customWidth="1"/>
    <col min="66" max="66" width="7.85546875" customWidth="1"/>
    <col min="67" max="67" width="10.28515625" customWidth="1"/>
    <col min="68" max="68" width="7.85546875" customWidth="1"/>
    <col min="69" max="69" width="10.28515625" customWidth="1"/>
    <col min="70" max="70" width="7.85546875" customWidth="1"/>
    <col min="71" max="71" width="10.28515625" customWidth="1"/>
    <col min="72" max="72" width="7.85546875" customWidth="1"/>
    <col min="73" max="73" width="10.28515625" customWidth="1"/>
    <col min="74" max="74" width="7.85546875" customWidth="1"/>
    <col min="75" max="75" width="10.28515625" customWidth="1"/>
    <col min="76" max="76" width="7.85546875" customWidth="1"/>
    <col min="77" max="77" width="10.28515625" customWidth="1"/>
    <col min="78" max="78" width="7.85546875" customWidth="1"/>
    <col min="79" max="79" width="10.28515625" customWidth="1"/>
    <col min="80" max="80" width="7.85546875" customWidth="1"/>
    <col min="81" max="81" width="10.28515625" customWidth="1"/>
    <col min="82" max="82" width="7.85546875" customWidth="1"/>
    <col min="83" max="83" width="10.28515625" customWidth="1"/>
    <col min="84" max="84" width="7.85546875" customWidth="1"/>
    <col min="85" max="85" width="10.28515625" customWidth="1"/>
    <col min="86" max="86" width="7.85546875" customWidth="1"/>
    <col min="87" max="87" width="10.28515625" customWidth="1"/>
    <col min="88" max="88" width="7.85546875" customWidth="1"/>
    <col min="89" max="89" width="10.28515625" customWidth="1"/>
    <col min="90" max="90" width="8.85546875" customWidth="1"/>
    <col min="91" max="91" width="11.28515625" customWidth="1"/>
    <col min="92" max="92" width="8.85546875" customWidth="1"/>
    <col min="93" max="93" width="11.28515625" customWidth="1"/>
    <col min="94" max="94" width="8.85546875" customWidth="1"/>
    <col min="95" max="95" width="11.28515625" customWidth="1"/>
    <col min="96" max="96" width="8.85546875" customWidth="1"/>
    <col min="97" max="97" width="11.28515625" customWidth="1"/>
    <col min="98" max="98" width="8.85546875" customWidth="1"/>
    <col min="99" max="99" width="11.28515625" customWidth="1"/>
    <col min="100" max="100" width="8.85546875" customWidth="1"/>
    <col min="101" max="101" width="11.28515625" customWidth="1"/>
    <col min="102" max="102" width="8.85546875" customWidth="1"/>
    <col min="103" max="103" width="11.28515625" customWidth="1"/>
    <col min="104" max="104" width="8.85546875" customWidth="1"/>
    <col min="105" max="105" width="11.28515625" customWidth="1"/>
    <col min="106" max="106" width="8.85546875" customWidth="1"/>
    <col min="107" max="107" width="11.28515625" customWidth="1"/>
    <col min="108" max="108" width="8.85546875" customWidth="1"/>
    <col min="109" max="109" width="11.28515625" customWidth="1"/>
    <col min="110" max="110" width="8.85546875" customWidth="1"/>
    <col min="111" max="111" width="11.28515625" customWidth="1"/>
    <col min="112" max="112" width="8.85546875" customWidth="1"/>
    <col min="113" max="113" width="11.28515625" customWidth="1"/>
    <col min="114" max="114" width="8.85546875" customWidth="1"/>
    <col min="115" max="115" width="11.28515625" customWidth="1"/>
    <col min="116" max="116" width="8.85546875" customWidth="1"/>
    <col min="117" max="117" width="11.28515625" customWidth="1"/>
    <col min="118" max="118" width="8.85546875" customWidth="1"/>
    <col min="119" max="119" width="11.28515625" customWidth="1"/>
    <col min="120" max="120" width="8.85546875" customWidth="1"/>
    <col min="121" max="121" width="11.28515625" customWidth="1"/>
    <col min="122" max="122" width="8.85546875" customWidth="1"/>
    <col min="123" max="123" width="11.28515625" customWidth="1"/>
    <col min="124" max="124" width="8.85546875" customWidth="1"/>
    <col min="125" max="125" width="11.28515625" customWidth="1"/>
    <col min="127" max="133" width="5" customWidth="1"/>
    <col min="134" max="142" width="6" customWidth="1"/>
    <col min="143" max="145" width="8" customWidth="1"/>
    <col min="146" max="146" width="7.28515625" customWidth="1"/>
    <col min="147" max="147" width="11.5703125" customWidth="1"/>
    <col min="148" max="148" width="9.28515625" customWidth="1"/>
    <col min="149" max="155" width="9.28515625" bestFit="1" customWidth="1"/>
    <col min="156" max="164" width="10.28515625" bestFit="1" customWidth="1"/>
    <col min="165" max="167" width="12.28515625" bestFit="1" customWidth="1"/>
    <col min="168" max="168" width="11.5703125" bestFit="1" customWidth="1"/>
    <col min="169" max="169" width="11.28515625" bestFit="1" customWidth="1"/>
  </cols>
  <sheetData>
    <row r="3" spans="1:4" x14ac:dyDescent="0.25">
      <c r="A3" s="575" t="s">
        <v>125</v>
      </c>
      <c r="B3" t="s">
        <v>145</v>
      </c>
      <c r="C3" t="s">
        <v>144</v>
      </c>
    </row>
    <row r="4" spans="1:4" x14ac:dyDescent="0.25">
      <c r="A4" s="235" t="s">
        <v>73</v>
      </c>
      <c r="B4" s="576">
        <v>80000</v>
      </c>
      <c r="C4" s="576"/>
      <c r="D4" s="658">
        <f>GETPIVOTDATA("Sum of spent in national currency (Ugx)",$A$3,"Name","i67")-GETPIVOTDATA("Sum of Received",$A$3,"Name","i67")</f>
        <v>140400</v>
      </c>
    </row>
    <row r="5" spans="1:4" x14ac:dyDescent="0.25">
      <c r="A5" s="235" t="s">
        <v>71</v>
      </c>
      <c r="B5" s="576">
        <v>140400</v>
      </c>
      <c r="C5" s="576"/>
      <c r="D5" s="658">
        <f>GETPIVOTDATA("Sum of spent in national currency (Ugx)",$A$3,"Name","Lydia")-GETPIVOTDATA("Sum of Received",$A$3,"Name","Lydia")</f>
        <v>312000</v>
      </c>
    </row>
    <row r="6" spans="1:4" x14ac:dyDescent="0.25">
      <c r="A6" s="235" t="s">
        <v>42</v>
      </c>
      <c r="B6" s="576">
        <v>358000</v>
      </c>
      <c r="C6" s="576">
        <v>46000</v>
      </c>
      <c r="D6" s="658"/>
    </row>
    <row r="7" spans="1:4" x14ac:dyDescent="0.25">
      <c r="A7" s="235" t="s">
        <v>126</v>
      </c>
      <c r="B7" s="576"/>
      <c r="C7" s="576">
        <v>569550</v>
      </c>
      <c r="D7" s="658"/>
    </row>
    <row r="8" spans="1:4" x14ac:dyDescent="0.25">
      <c r="A8" s="235" t="s">
        <v>127</v>
      </c>
      <c r="B8" s="576">
        <v>578400</v>
      </c>
      <c r="C8" s="576">
        <v>615550</v>
      </c>
      <c r="D8" s="658"/>
    </row>
    <row r="9" spans="1:4" x14ac:dyDescent="0.25">
      <c r="D9" s="658"/>
    </row>
    <row r="10" spans="1:4" x14ac:dyDescent="0.25">
      <c r="C10" s="685">
        <f>GETPIVOTDATA("Sum of Received",$A$3,"Name","Lydia")</f>
        <v>46000</v>
      </c>
      <c r="D10" s="658"/>
    </row>
    <row r="11" spans="1:4" x14ac:dyDescent="0.25">
      <c r="D11" s="658"/>
    </row>
    <row r="12" spans="1:4" x14ac:dyDescent="0.25">
      <c r="D12" s="658"/>
    </row>
    <row r="15" spans="1:4" x14ac:dyDescent="0.25">
      <c r="C15" s="659"/>
    </row>
  </sheetData>
  <pageMargins left="0.7" right="0.7" top="0.75" bottom="0.75" header="0.3" footer="0.3"/>
  <pageSetup orientation="portrait" horizontalDpi="4294967293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5"/>
  <sheetViews>
    <sheetView workbookViewId="0">
      <pane xSplit="1" ySplit="2" topLeftCell="D3" activePane="bottomRight" state="frozen"/>
      <selection pane="topRight" activeCell="B1" sqref="B1"/>
      <selection pane="bottomLeft" activeCell="A4" sqref="A4"/>
      <selection pane="bottomRight" activeCell="J13" sqref="J13"/>
    </sheetView>
  </sheetViews>
  <sheetFormatPr defaultColWidth="10.85546875" defaultRowHeight="15" x14ac:dyDescent="0.25"/>
  <cols>
    <col min="1" max="1" width="17.7109375" style="42" customWidth="1"/>
    <col min="2" max="2" width="39.140625" style="42" bestFit="1" customWidth="1"/>
    <col min="3" max="3" width="18.42578125" style="42" bestFit="1" customWidth="1"/>
    <col min="4" max="4" width="14.7109375" style="42" customWidth="1"/>
    <col min="5" max="5" width="14.42578125" style="80" customWidth="1"/>
    <col min="6" max="6" width="15.140625" style="80" customWidth="1"/>
    <col min="7" max="7" width="21.140625" style="80" customWidth="1"/>
    <col min="8" max="9" width="21.140625" style="42" customWidth="1"/>
    <col min="10" max="10" width="26.140625" style="42" customWidth="1"/>
    <col min="11" max="11" width="10.85546875" style="42"/>
    <col min="12" max="12" width="13.42578125" style="42" customWidth="1"/>
    <col min="13" max="13" width="14.85546875" style="42" customWidth="1"/>
    <col min="14" max="14" width="28" style="42" customWidth="1"/>
    <col min="15" max="16384" width="10.85546875" style="42"/>
  </cols>
  <sheetData>
    <row r="1" spans="1:15" s="2" customFormat="1" ht="21" customHeight="1" x14ac:dyDescent="0.25">
      <c r="A1" s="687" t="s">
        <v>148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  <c r="L1" s="687"/>
      <c r="M1" s="687"/>
      <c r="N1" s="687"/>
    </row>
    <row r="2" spans="1:15" s="2" customFormat="1" ht="45.75" customHeight="1" x14ac:dyDescent="0.25">
      <c r="A2" s="43" t="s">
        <v>0</v>
      </c>
      <c r="B2" s="35" t="s">
        <v>5</v>
      </c>
      <c r="C2" s="35" t="s">
        <v>10</v>
      </c>
      <c r="D2" s="36" t="s">
        <v>8</v>
      </c>
      <c r="E2" s="36" t="s">
        <v>60</v>
      </c>
      <c r="F2" s="36" t="s">
        <v>34</v>
      </c>
      <c r="G2" s="37" t="s">
        <v>41</v>
      </c>
      <c r="H2" s="37" t="s">
        <v>2</v>
      </c>
      <c r="I2" s="37" t="s">
        <v>3</v>
      </c>
      <c r="J2" s="35" t="s">
        <v>9</v>
      </c>
      <c r="K2" s="35" t="s">
        <v>1</v>
      </c>
      <c r="L2" s="35" t="s">
        <v>4</v>
      </c>
      <c r="M2" s="38" t="s">
        <v>12</v>
      </c>
      <c r="N2" s="39" t="s">
        <v>11</v>
      </c>
      <c r="O2" s="382"/>
    </row>
    <row r="3" spans="1:15" s="22" customFormat="1" x14ac:dyDescent="0.25">
      <c r="A3" s="133">
        <v>44531</v>
      </c>
      <c r="B3" s="132" t="s">
        <v>207</v>
      </c>
      <c r="C3" s="500"/>
      <c r="D3" s="500"/>
      <c r="E3" s="501"/>
      <c r="F3" s="209"/>
      <c r="G3" s="209">
        <v>42809</v>
      </c>
      <c r="H3" s="34"/>
      <c r="I3" s="405" t="s">
        <v>18</v>
      </c>
      <c r="J3" s="551"/>
      <c r="K3" s="405" t="s">
        <v>72</v>
      </c>
      <c r="L3" s="405" t="s">
        <v>62</v>
      </c>
      <c r="M3" s="46"/>
      <c r="N3" s="46"/>
      <c r="O3" s="383"/>
    </row>
    <row r="4" spans="1:15" s="22" customFormat="1" x14ac:dyDescent="0.25">
      <c r="A4" s="212">
        <v>44533</v>
      </c>
      <c r="B4" s="503" t="s">
        <v>156</v>
      </c>
      <c r="C4" s="503" t="s">
        <v>50</v>
      </c>
      <c r="D4" s="660" t="s">
        <v>14</v>
      </c>
      <c r="E4" s="187">
        <v>15000</v>
      </c>
      <c r="F4" s="187"/>
      <c r="G4" s="194">
        <f>G3-E4+F4</f>
        <v>27809</v>
      </c>
      <c r="H4" s="219" t="s">
        <v>42</v>
      </c>
      <c r="I4" s="219" t="s">
        <v>18</v>
      </c>
      <c r="J4" s="547" t="s">
        <v>159</v>
      </c>
      <c r="K4" s="219" t="s">
        <v>72</v>
      </c>
      <c r="L4" s="219" t="s">
        <v>62</v>
      </c>
      <c r="M4" s="219"/>
      <c r="N4" s="219"/>
      <c r="O4" s="383"/>
    </row>
    <row r="5" spans="1:15" s="22" customFormat="1" x14ac:dyDescent="0.25">
      <c r="A5" s="212">
        <v>44539</v>
      </c>
      <c r="B5" s="213" t="s">
        <v>156</v>
      </c>
      <c r="C5" s="213" t="s">
        <v>50</v>
      </c>
      <c r="D5" s="214" t="s">
        <v>14</v>
      </c>
      <c r="E5" s="193">
        <v>12000</v>
      </c>
      <c r="F5" s="199"/>
      <c r="G5" s="194">
        <f>G4-E5+F5</f>
        <v>15809</v>
      </c>
      <c r="H5" s="262" t="s">
        <v>42</v>
      </c>
      <c r="I5" s="405" t="s">
        <v>18</v>
      </c>
      <c r="J5" s="547" t="s">
        <v>166</v>
      </c>
      <c r="K5" s="405" t="s">
        <v>72</v>
      </c>
      <c r="L5" s="405" t="s">
        <v>62</v>
      </c>
      <c r="M5" s="263"/>
      <c r="N5" s="405"/>
      <c r="O5" s="383"/>
    </row>
    <row r="6" spans="1:15" s="22" customFormat="1" x14ac:dyDescent="0.25">
      <c r="A6" s="212">
        <v>44539</v>
      </c>
      <c r="B6" s="213" t="s">
        <v>132</v>
      </c>
      <c r="C6" s="213" t="s">
        <v>50</v>
      </c>
      <c r="D6" s="214" t="s">
        <v>14</v>
      </c>
      <c r="E6" s="558"/>
      <c r="F6" s="187">
        <v>46000</v>
      </c>
      <c r="G6" s="194">
        <f t="shared" ref="G6:G13" si="0">G5-E6+F6</f>
        <v>61809</v>
      </c>
      <c r="H6" s="342" t="s">
        <v>42</v>
      </c>
      <c r="I6" s="405" t="s">
        <v>18</v>
      </c>
      <c r="J6" s="547" t="s">
        <v>176</v>
      </c>
      <c r="K6" s="405" t="s">
        <v>72</v>
      </c>
      <c r="L6" s="405" t="s">
        <v>62</v>
      </c>
      <c r="M6" s="219"/>
      <c r="N6" s="219"/>
      <c r="O6" s="383"/>
    </row>
    <row r="7" spans="1:15" s="22" customFormat="1" x14ac:dyDescent="0.25">
      <c r="A7" s="212">
        <v>44544</v>
      </c>
      <c r="B7" s="213" t="s">
        <v>156</v>
      </c>
      <c r="C7" s="213" t="s">
        <v>50</v>
      </c>
      <c r="D7" s="214" t="s">
        <v>14</v>
      </c>
      <c r="E7" s="558">
        <v>19000</v>
      </c>
      <c r="F7" s="203"/>
      <c r="G7" s="194">
        <f t="shared" si="0"/>
        <v>42809</v>
      </c>
      <c r="H7" s="342" t="s">
        <v>42</v>
      </c>
      <c r="I7" s="405" t="s">
        <v>18</v>
      </c>
      <c r="J7" s="574" t="s">
        <v>174</v>
      </c>
      <c r="K7" s="405" t="s">
        <v>72</v>
      </c>
      <c r="L7" s="405" t="s">
        <v>62</v>
      </c>
      <c r="M7" s="219"/>
      <c r="N7" s="219"/>
      <c r="O7" s="383"/>
    </row>
    <row r="8" spans="1:15" s="22" customFormat="1" x14ac:dyDescent="0.25">
      <c r="A8" s="212">
        <v>44544</v>
      </c>
      <c r="B8" s="213" t="s">
        <v>190</v>
      </c>
      <c r="C8" s="213" t="s">
        <v>134</v>
      </c>
      <c r="D8" s="214"/>
      <c r="E8" s="558"/>
      <c r="F8" s="203">
        <v>569550</v>
      </c>
      <c r="G8" s="194">
        <f t="shared" si="0"/>
        <v>612359</v>
      </c>
      <c r="H8" s="342"/>
      <c r="I8" s="405" t="s">
        <v>18</v>
      </c>
      <c r="J8" s="348" t="s">
        <v>183</v>
      </c>
      <c r="K8" s="405" t="s">
        <v>72</v>
      </c>
      <c r="L8" s="405" t="s">
        <v>62</v>
      </c>
      <c r="M8" s="219"/>
      <c r="N8" s="219"/>
      <c r="O8" s="383"/>
    </row>
    <row r="9" spans="1:15" s="22" customFormat="1" x14ac:dyDescent="0.25">
      <c r="A9" s="212">
        <v>44553</v>
      </c>
      <c r="B9" s="213" t="s">
        <v>181</v>
      </c>
      <c r="C9" s="213" t="s">
        <v>141</v>
      </c>
      <c r="D9" s="214" t="s">
        <v>90</v>
      </c>
      <c r="E9" s="558">
        <v>140400</v>
      </c>
      <c r="F9" s="197"/>
      <c r="G9" s="194">
        <f t="shared" si="0"/>
        <v>471959</v>
      </c>
      <c r="H9" s="342" t="s">
        <v>71</v>
      </c>
      <c r="I9" s="405" t="s">
        <v>18</v>
      </c>
      <c r="J9" s="238" t="s">
        <v>187</v>
      </c>
      <c r="K9" s="405" t="s">
        <v>72</v>
      </c>
      <c r="L9" s="405" t="s">
        <v>62</v>
      </c>
      <c r="M9" s="219"/>
      <c r="N9" s="219"/>
      <c r="O9" s="383"/>
    </row>
    <row r="10" spans="1:15" s="22" customFormat="1" x14ac:dyDescent="0.25">
      <c r="A10" s="212">
        <v>44553</v>
      </c>
      <c r="B10" s="192" t="s">
        <v>191</v>
      </c>
      <c r="C10" s="441" t="s">
        <v>135</v>
      </c>
      <c r="D10" s="442" t="s">
        <v>91</v>
      </c>
      <c r="E10" s="558">
        <v>300000</v>
      </c>
      <c r="F10" s="197"/>
      <c r="G10" s="194">
        <f t="shared" si="0"/>
        <v>171959</v>
      </c>
      <c r="H10" s="342" t="s">
        <v>42</v>
      </c>
      <c r="I10" s="405" t="s">
        <v>18</v>
      </c>
      <c r="J10" s="547" t="s">
        <v>195</v>
      </c>
      <c r="K10" s="405" t="s">
        <v>72</v>
      </c>
      <c r="L10" s="405" t="s">
        <v>62</v>
      </c>
      <c r="M10" s="219"/>
      <c r="N10" s="219"/>
      <c r="O10" s="383"/>
    </row>
    <row r="11" spans="1:15" s="22" customFormat="1" x14ac:dyDescent="0.25">
      <c r="A11" s="212">
        <v>44553</v>
      </c>
      <c r="B11" s="192" t="s">
        <v>73</v>
      </c>
      <c r="C11" s="441" t="s">
        <v>50</v>
      </c>
      <c r="D11" s="442" t="s">
        <v>14</v>
      </c>
      <c r="E11" s="558">
        <v>60000</v>
      </c>
      <c r="F11" s="197"/>
      <c r="G11" s="194">
        <f t="shared" si="0"/>
        <v>111959</v>
      </c>
      <c r="H11" s="342" t="s">
        <v>73</v>
      </c>
      <c r="I11" s="405" t="s">
        <v>18</v>
      </c>
      <c r="J11" s="547" t="s">
        <v>196</v>
      </c>
      <c r="K11" s="405" t="s">
        <v>72</v>
      </c>
      <c r="L11" s="405" t="s">
        <v>62</v>
      </c>
      <c r="M11" s="219"/>
      <c r="N11" s="219"/>
      <c r="O11" s="383"/>
    </row>
    <row r="12" spans="1:15" s="22" customFormat="1" x14ac:dyDescent="0.25">
      <c r="A12" s="212">
        <v>44553</v>
      </c>
      <c r="B12" s="192" t="s">
        <v>73</v>
      </c>
      <c r="C12" s="441" t="s">
        <v>50</v>
      </c>
      <c r="D12" s="442" t="s">
        <v>14</v>
      </c>
      <c r="E12" s="558">
        <v>20000</v>
      </c>
      <c r="F12" s="197"/>
      <c r="G12" s="194">
        <f t="shared" si="0"/>
        <v>91959</v>
      </c>
      <c r="H12" s="342" t="s">
        <v>73</v>
      </c>
      <c r="I12" s="405" t="s">
        <v>18</v>
      </c>
      <c r="J12" s="547" t="s">
        <v>196</v>
      </c>
      <c r="K12" s="405" t="s">
        <v>72</v>
      </c>
      <c r="L12" s="405" t="s">
        <v>62</v>
      </c>
      <c r="M12" s="219"/>
      <c r="N12" s="219"/>
      <c r="O12" s="383"/>
    </row>
    <row r="13" spans="1:15" s="22" customFormat="1" ht="15.75" thickBot="1" x14ac:dyDescent="0.3">
      <c r="A13" s="212">
        <v>44553</v>
      </c>
      <c r="B13" s="192" t="s">
        <v>156</v>
      </c>
      <c r="C13" s="441" t="s">
        <v>50</v>
      </c>
      <c r="D13" s="442" t="s">
        <v>14</v>
      </c>
      <c r="E13" s="558">
        <v>12000</v>
      </c>
      <c r="F13" s="197"/>
      <c r="G13" s="194">
        <f t="shared" si="0"/>
        <v>79959</v>
      </c>
      <c r="H13" s="342" t="s">
        <v>42</v>
      </c>
      <c r="I13" s="405" t="s">
        <v>18</v>
      </c>
      <c r="J13" s="547" t="s">
        <v>197</v>
      </c>
      <c r="K13" s="405" t="s">
        <v>72</v>
      </c>
      <c r="L13" s="405" t="s">
        <v>62</v>
      </c>
      <c r="M13" s="219"/>
      <c r="N13" s="219"/>
      <c r="O13" s="383"/>
    </row>
    <row r="14" spans="1:15" ht="15.75" thickBot="1" x14ac:dyDescent="0.3">
      <c r="A14" s="46"/>
      <c r="B14" s="40"/>
      <c r="C14" s="40"/>
      <c r="D14" s="611"/>
      <c r="E14" s="613">
        <f>SUM(E3:E13)</f>
        <v>578400</v>
      </c>
      <c r="F14" s="614">
        <f>SUM(F3:F13)+G3</f>
        <v>658359</v>
      </c>
      <c r="G14" s="615">
        <f>F14-E14</f>
        <v>79959</v>
      </c>
      <c r="H14" s="612"/>
      <c r="I14" s="40"/>
      <c r="J14" s="40"/>
      <c r="K14" s="405" t="s">
        <v>72</v>
      </c>
      <c r="L14" s="405" t="s">
        <v>62</v>
      </c>
      <c r="M14" s="40"/>
      <c r="N14" s="40"/>
    </row>
    <row r="15" spans="1:15" x14ac:dyDescent="0.25">
      <c r="A15" s="46"/>
    </row>
  </sheetData>
  <autoFilter ref="A2:N14" xr:uid="{00000000-0009-0000-0000-000004000000}"/>
  <mergeCells count="1">
    <mergeCell ref="A1:N1"/>
  </mergeCells>
  <pageMargins left="0.7" right="0.7" top="0.75" bottom="0.75" header="0.3" footer="0.3"/>
  <pageSetup paperSize="9"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2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3" sqref="E13"/>
    </sheetView>
  </sheetViews>
  <sheetFormatPr defaultColWidth="10.85546875" defaultRowHeight="15" x14ac:dyDescent="0.25"/>
  <cols>
    <col min="1" max="1" width="12.28515625" style="42" customWidth="1"/>
    <col min="2" max="2" width="25.7109375" style="42" customWidth="1"/>
    <col min="3" max="3" width="19.42578125" style="42" customWidth="1"/>
    <col min="4" max="4" width="15.7109375" style="42" bestFit="1" customWidth="1"/>
    <col min="5" max="5" width="13.7109375" style="80" customWidth="1"/>
    <col min="6" max="6" width="12.28515625" style="80" customWidth="1"/>
    <col min="7" max="7" width="14.42578125" style="80" bestFit="1" customWidth="1"/>
    <col min="8" max="8" width="14.42578125" style="42" bestFit="1" customWidth="1"/>
    <col min="9" max="9" width="21.140625" style="42" customWidth="1"/>
    <col min="10" max="10" width="26.140625" style="42" customWidth="1"/>
    <col min="11" max="12" width="10.85546875" style="42"/>
    <col min="13" max="13" width="14.85546875" style="42" customWidth="1"/>
    <col min="14" max="14" width="28" style="42" customWidth="1"/>
    <col min="15" max="16384" width="10.85546875" style="42"/>
  </cols>
  <sheetData>
    <row r="1" spans="1:19" s="2" customFormat="1" ht="36" customHeight="1" x14ac:dyDescent="0.25">
      <c r="A1" s="688" t="s">
        <v>43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</row>
    <row r="2" spans="1:19" s="2" customFormat="1" ht="18.75" x14ac:dyDescent="0.25">
      <c r="A2" s="690" t="s">
        <v>214</v>
      </c>
      <c r="B2" s="690"/>
      <c r="C2" s="690"/>
      <c r="D2" s="690"/>
      <c r="E2" s="690"/>
      <c r="F2" s="690"/>
      <c r="G2" s="690"/>
      <c r="H2" s="690"/>
      <c r="I2" s="690"/>
      <c r="J2" s="690"/>
      <c r="K2" s="690"/>
      <c r="L2" s="690"/>
      <c r="M2" s="690"/>
      <c r="N2" s="690"/>
    </row>
    <row r="3" spans="1:19" s="2" customFormat="1" ht="45" x14ac:dyDescent="0.25">
      <c r="A3" s="43" t="s">
        <v>0</v>
      </c>
      <c r="B3" s="35" t="s">
        <v>5</v>
      </c>
      <c r="C3" s="35" t="s">
        <v>10</v>
      </c>
      <c r="D3" s="36" t="s">
        <v>8</v>
      </c>
      <c r="E3" s="36" t="s">
        <v>66</v>
      </c>
      <c r="F3" s="36" t="s">
        <v>34</v>
      </c>
      <c r="G3" s="37" t="s">
        <v>41</v>
      </c>
      <c r="H3" s="37" t="s">
        <v>2</v>
      </c>
      <c r="I3" s="37" t="s">
        <v>3</v>
      </c>
      <c r="J3" s="35" t="s">
        <v>9</v>
      </c>
      <c r="K3" s="35" t="s">
        <v>1</v>
      </c>
      <c r="L3" s="35" t="s">
        <v>4</v>
      </c>
      <c r="M3" s="38" t="s">
        <v>12</v>
      </c>
      <c r="N3" s="39" t="s">
        <v>11</v>
      </c>
    </row>
    <row r="4" spans="1:19" s="22" customFormat="1" x14ac:dyDescent="0.25">
      <c r="A4" s="405">
        <v>44531</v>
      </c>
      <c r="B4" s="182" t="s">
        <v>213</v>
      </c>
      <c r="C4" s="398"/>
      <c r="D4" s="398"/>
      <c r="E4" s="443"/>
      <c r="F4" s="543">
        <v>5</v>
      </c>
      <c r="G4" s="544">
        <v>5</v>
      </c>
      <c r="H4" s="34"/>
      <c r="I4" s="46"/>
      <c r="J4" s="44"/>
      <c r="K4" s="46"/>
      <c r="L4" s="46"/>
      <c r="M4" s="46"/>
      <c r="N4" s="46"/>
    </row>
    <row r="5" spans="1:19" s="22" customFormat="1" ht="15.75" thickBot="1" x14ac:dyDescent="0.3">
      <c r="A5" s="405"/>
      <c r="B5" s="237"/>
      <c r="C5" s="540"/>
      <c r="D5" s="237"/>
      <c r="E5" s="541"/>
      <c r="F5" s="545"/>
      <c r="G5" s="545"/>
      <c r="H5" s="542"/>
      <c r="I5" s="219"/>
      <c r="J5" s="44"/>
      <c r="K5" s="219"/>
      <c r="L5" s="219"/>
      <c r="M5" s="219"/>
      <c r="N5" s="219"/>
    </row>
    <row r="6" spans="1:19" s="69" customFormat="1" ht="15.75" thickBot="1" x14ac:dyDescent="0.3">
      <c r="A6" s="110"/>
      <c r="B6" s="109"/>
      <c r="C6" s="178"/>
      <c r="D6" s="180"/>
      <c r="E6" s="550">
        <f>SUM(E4:E5)</f>
        <v>0</v>
      </c>
      <c r="F6" s="550">
        <f>SUM(F4:F5)</f>
        <v>5</v>
      </c>
      <c r="G6" s="546">
        <f>F6-E6</f>
        <v>5</v>
      </c>
      <c r="H6" s="179"/>
      <c r="I6" s="109"/>
      <c r="J6" s="109"/>
      <c r="K6" s="54"/>
      <c r="L6" s="54"/>
      <c r="M6" s="54"/>
      <c r="N6" s="54"/>
      <c r="O6" s="111"/>
      <c r="P6" s="111"/>
      <c r="Q6" s="111"/>
      <c r="R6" s="111"/>
      <c r="S6" s="111"/>
    </row>
    <row r="7" spans="1:19" s="26" customFormat="1" x14ac:dyDescent="0.25">
      <c r="A7"/>
      <c r="B7"/>
      <c r="C7" s="150"/>
      <c r="D7" s="154"/>
      <c r="E7" s="158"/>
      <c r="F7" s="159"/>
      <c r="G7" s="158"/>
      <c r="H7" s="160"/>
      <c r="I7" s="161"/>
      <c r="J7" s="162"/>
      <c r="K7" s="156"/>
      <c r="L7" s="156"/>
      <c r="M7" s="157"/>
      <c r="N7" s="152"/>
      <c r="O7" s="157"/>
      <c r="P7" s="55"/>
      <c r="Q7" s="55"/>
      <c r="R7" s="55"/>
      <c r="S7" s="55"/>
    </row>
    <row r="8" spans="1:19" s="26" customFormat="1" x14ac:dyDescent="0.25">
      <c r="A8"/>
      <c r="B8"/>
      <c r="C8" s="150"/>
      <c r="D8" s="154"/>
      <c r="E8" s="158"/>
      <c r="F8" s="159"/>
      <c r="G8" s="158"/>
      <c r="H8" s="160"/>
      <c r="I8" s="161"/>
      <c r="J8" s="162"/>
      <c r="K8" s="156"/>
      <c r="L8" s="156"/>
      <c r="M8" s="157"/>
      <c r="N8" s="152"/>
      <c r="O8" s="157"/>
      <c r="P8" s="55"/>
      <c r="Q8" s="55"/>
      <c r="R8" s="55"/>
      <c r="S8" s="55"/>
    </row>
    <row r="9" spans="1:19" s="26" customFormat="1" x14ac:dyDescent="0.25">
      <c r="A9"/>
      <c r="B9"/>
      <c r="C9" s="150"/>
      <c r="D9" s="154"/>
      <c r="E9" s="158"/>
      <c r="F9" s="159"/>
      <c r="G9" s="158"/>
      <c r="H9" s="160"/>
      <c r="I9" s="161"/>
      <c r="J9" s="162"/>
      <c r="K9" s="156"/>
      <c r="L9" s="156"/>
      <c r="M9" s="157"/>
      <c r="N9" s="152"/>
      <c r="O9" s="157"/>
      <c r="P9" s="55"/>
      <c r="Q9" s="55"/>
      <c r="R9" s="55"/>
      <c r="S9" s="55"/>
    </row>
    <row r="10" spans="1:19" s="26" customFormat="1" x14ac:dyDescent="0.25">
      <c r="A10"/>
      <c r="B10"/>
      <c r="C10" s="150"/>
      <c r="D10" s="154"/>
      <c r="E10" s="158"/>
      <c r="F10" s="159"/>
      <c r="G10" s="158"/>
      <c r="H10" s="160"/>
      <c r="I10" s="161"/>
      <c r="J10" s="162"/>
      <c r="K10" s="156"/>
      <c r="L10" s="156"/>
      <c r="M10" s="157"/>
      <c r="N10" s="163"/>
      <c r="O10" s="157"/>
      <c r="P10" s="55"/>
      <c r="Q10" s="55"/>
      <c r="R10" s="55"/>
      <c r="S10" s="55"/>
    </row>
    <row r="11" spans="1:19" s="95" customFormat="1" x14ac:dyDescent="0.25">
      <c r="A11"/>
      <c r="B11"/>
      <c r="C11" s="150"/>
      <c r="D11" s="164"/>
      <c r="E11" s="158"/>
      <c r="F11" s="158"/>
      <c r="G11" s="158"/>
      <c r="H11" s="160"/>
      <c r="I11" s="164"/>
      <c r="J11" s="165"/>
      <c r="K11" s="151"/>
      <c r="L11" s="151"/>
      <c r="M11" s="151"/>
      <c r="N11" s="152"/>
      <c r="O11" s="153"/>
      <c r="P11" s="72"/>
      <c r="Q11" s="72"/>
      <c r="R11" s="72"/>
      <c r="S11" s="72"/>
    </row>
    <row r="12" spans="1:19" s="26" customFormat="1" x14ac:dyDescent="0.25">
      <c r="A12"/>
      <c r="B12"/>
      <c r="C12" s="150"/>
      <c r="D12" s="154"/>
      <c r="E12" s="158"/>
      <c r="F12" s="159"/>
      <c r="G12" s="154"/>
      <c r="H12" s="160"/>
      <c r="I12" s="161"/>
      <c r="J12" s="162"/>
      <c r="K12" s="156"/>
      <c r="L12" s="156"/>
      <c r="M12" s="157"/>
      <c r="N12" s="163"/>
      <c r="O12" s="157"/>
      <c r="P12" s="55"/>
      <c r="Q12" s="55"/>
      <c r="R12" s="55"/>
      <c r="S12" s="55"/>
    </row>
    <row r="13" spans="1:19" s="26" customFormat="1" x14ac:dyDescent="0.25">
      <c r="A13"/>
      <c r="B13"/>
      <c r="C13" s="150"/>
      <c r="D13" s="154"/>
      <c r="E13" s="158"/>
      <c r="F13" s="159"/>
      <c r="G13" s="154"/>
      <c r="H13" s="160"/>
      <c r="I13" s="161"/>
      <c r="J13" s="162"/>
      <c r="K13" s="156"/>
      <c r="L13" s="156"/>
      <c r="M13" s="157"/>
      <c r="N13" s="163"/>
      <c r="O13" s="157"/>
      <c r="P13" s="55"/>
      <c r="Q13" s="55"/>
      <c r="R13" s="55"/>
      <c r="S13" s="55"/>
    </row>
    <row r="14" spans="1:19" s="26" customFormat="1" x14ac:dyDescent="0.25">
      <c r="A14"/>
      <c r="B14"/>
      <c r="C14" s="150"/>
      <c r="D14" s="154"/>
      <c r="E14" s="158"/>
      <c r="F14" s="159"/>
      <c r="G14" s="154"/>
      <c r="H14" s="160"/>
      <c r="I14" s="161"/>
      <c r="J14" s="162"/>
      <c r="K14" s="156"/>
      <c r="L14" s="156"/>
      <c r="M14" s="157"/>
      <c r="N14" s="163"/>
      <c r="O14" s="157"/>
      <c r="P14" s="55"/>
      <c r="Q14" s="55"/>
      <c r="R14" s="55"/>
      <c r="S14" s="55"/>
    </row>
    <row r="15" spans="1:19" s="26" customFormat="1" x14ac:dyDescent="0.25">
      <c r="A15"/>
      <c r="B15"/>
      <c r="C15" s="150"/>
      <c r="D15" s="154"/>
      <c r="E15" s="158"/>
      <c r="F15" s="159"/>
      <c r="G15" s="154"/>
      <c r="H15" s="160"/>
      <c r="I15" s="161"/>
      <c r="J15" s="162"/>
      <c r="K15" s="156"/>
      <c r="L15" s="156"/>
      <c r="M15" s="157"/>
      <c r="N15" s="163"/>
      <c r="O15" s="157"/>
      <c r="P15" s="55"/>
      <c r="Q15" s="55"/>
      <c r="R15" s="55"/>
      <c r="S15" s="55"/>
    </row>
    <row r="16" spans="1:19" s="26" customFormat="1" x14ac:dyDescent="0.25">
      <c r="A16"/>
      <c r="B16"/>
      <c r="C16" s="150"/>
      <c r="D16" s="154"/>
      <c r="E16" s="158"/>
      <c r="F16" s="159"/>
      <c r="G16" s="154"/>
      <c r="H16" s="160"/>
      <c r="I16" s="161"/>
      <c r="J16" s="162"/>
      <c r="K16" s="156"/>
      <c r="L16" s="156"/>
      <c r="M16" s="157"/>
      <c r="N16" s="163"/>
      <c r="O16" s="157"/>
      <c r="P16" s="55"/>
      <c r="Q16" s="55"/>
      <c r="R16" s="55"/>
      <c r="S16" s="55"/>
    </row>
    <row r="17" spans="1:19" s="26" customFormat="1" x14ac:dyDescent="0.25">
      <c r="A17" s="129"/>
      <c r="B17" s="141"/>
      <c r="C17" s="161"/>
      <c r="D17" s="154"/>
      <c r="E17" s="158"/>
      <c r="F17" s="159"/>
      <c r="G17" s="154"/>
      <c r="H17" s="160"/>
      <c r="I17" s="161"/>
      <c r="J17" s="162"/>
      <c r="K17" s="156"/>
      <c r="L17" s="156"/>
      <c r="M17" s="157"/>
      <c r="N17" s="163"/>
      <c r="O17" s="157"/>
      <c r="P17" s="55"/>
      <c r="Q17" s="55"/>
      <c r="R17" s="55"/>
      <c r="S17" s="55"/>
    </row>
    <row r="18" spans="1:19" s="26" customFormat="1" x14ac:dyDescent="0.25">
      <c r="A18" s="129"/>
      <c r="B18" s="141"/>
      <c r="C18" s="161"/>
      <c r="D18" s="154"/>
      <c r="E18" s="158"/>
      <c r="F18" s="159"/>
      <c r="G18" s="154"/>
      <c r="H18" s="160"/>
      <c r="I18" s="161"/>
      <c r="J18" s="162"/>
      <c r="K18" s="156"/>
      <c r="L18" s="156"/>
      <c r="M18" s="157"/>
      <c r="N18" s="163"/>
      <c r="O18" s="157"/>
      <c r="P18" s="55"/>
      <c r="Q18" s="55"/>
      <c r="R18" s="55"/>
      <c r="S18" s="55"/>
    </row>
    <row r="19" spans="1:19" s="26" customFormat="1" x14ac:dyDescent="0.25">
      <c r="A19" s="129"/>
      <c r="B19" s="141"/>
      <c r="C19" s="161"/>
      <c r="D19" s="154"/>
      <c r="E19" s="158"/>
      <c r="F19" s="159"/>
      <c r="G19" s="154"/>
      <c r="H19" s="160"/>
      <c r="I19" s="161"/>
      <c r="J19" s="162"/>
      <c r="K19" s="156"/>
      <c r="L19" s="156"/>
      <c r="M19" s="157"/>
      <c r="N19" s="163"/>
      <c r="O19" s="157"/>
      <c r="P19" s="55"/>
      <c r="Q19" s="55"/>
      <c r="R19" s="55"/>
      <c r="S19" s="55"/>
    </row>
    <row r="20" spans="1:19" s="26" customFormat="1" x14ac:dyDescent="0.25">
      <c r="A20" s="129"/>
      <c r="B20" s="141"/>
      <c r="C20" s="161"/>
      <c r="D20" s="154"/>
      <c r="E20" s="158"/>
      <c r="F20" s="159"/>
      <c r="G20" s="154"/>
      <c r="H20" s="160"/>
      <c r="I20" s="161"/>
      <c r="J20" s="162"/>
      <c r="K20" s="156"/>
      <c r="L20" s="156"/>
      <c r="M20" s="157"/>
      <c r="N20" s="163"/>
      <c r="O20" s="157"/>
      <c r="P20" s="55"/>
      <c r="Q20" s="55"/>
      <c r="R20" s="55"/>
      <c r="S20" s="55"/>
    </row>
    <row r="21" spans="1:19" s="26" customFormat="1" x14ac:dyDescent="0.25">
      <c r="A21" s="129"/>
      <c r="B21" s="141"/>
      <c r="C21" s="161"/>
      <c r="D21" s="154"/>
      <c r="E21" s="158"/>
      <c r="F21" s="159"/>
      <c r="G21" s="154"/>
      <c r="H21" s="160"/>
      <c r="I21" s="161"/>
      <c r="J21" s="162"/>
      <c r="K21" s="156"/>
      <c r="L21" s="156"/>
      <c r="M21" s="157"/>
      <c r="N21" s="163"/>
      <c r="O21" s="157"/>
      <c r="P21" s="55"/>
      <c r="Q21" s="55"/>
      <c r="R21" s="55"/>
      <c r="S21" s="55"/>
    </row>
    <row r="22" spans="1:19" s="26" customFormat="1" x14ac:dyDescent="0.25">
      <c r="A22" s="129"/>
      <c r="B22" s="141"/>
      <c r="C22" s="161"/>
      <c r="D22" s="154"/>
      <c r="E22" s="158"/>
      <c r="F22" s="159"/>
      <c r="G22" s="154"/>
      <c r="H22" s="160"/>
      <c r="I22" s="161"/>
      <c r="J22" s="162"/>
      <c r="K22" s="156"/>
      <c r="L22" s="156"/>
      <c r="M22" s="157"/>
      <c r="N22" s="163"/>
      <c r="O22" s="157"/>
      <c r="P22" s="55"/>
      <c r="Q22" s="55"/>
      <c r="R22" s="55"/>
      <c r="S22" s="55"/>
    </row>
    <row r="23" spans="1:19" s="26" customFormat="1" x14ac:dyDescent="0.25">
      <c r="A23" s="128"/>
      <c r="B23" s="142"/>
      <c r="C23" s="166"/>
      <c r="D23" s="167"/>
      <c r="E23" s="168"/>
      <c r="F23" s="168"/>
      <c r="G23" s="168"/>
      <c r="H23" s="160"/>
      <c r="I23" s="161"/>
      <c r="J23" s="158"/>
      <c r="K23" s="156"/>
      <c r="L23" s="156"/>
      <c r="M23" s="151"/>
      <c r="N23" s="152"/>
      <c r="O23" s="157"/>
      <c r="P23" s="55"/>
      <c r="Q23" s="55"/>
      <c r="R23" s="55"/>
      <c r="S23" s="55"/>
    </row>
    <row r="24" spans="1:19" s="93" customFormat="1" x14ac:dyDescent="0.25">
      <c r="A24" s="128"/>
      <c r="B24" s="142"/>
      <c r="C24" s="166"/>
      <c r="D24" s="167"/>
      <c r="E24" s="168"/>
      <c r="F24" s="168"/>
      <c r="G24" s="168"/>
      <c r="H24" s="160"/>
      <c r="I24" s="164"/>
      <c r="J24" s="165"/>
      <c r="K24" s="151"/>
      <c r="L24" s="151"/>
      <c r="M24" s="151"/>
      <c r="N24" s="152"/>
      <c r="O24" s="153"/>
      <c r="P24" s="72"/>
      <c r="Q24" s="72"/>
      <c r="R24" s="72"/>
      <c r="S24" s="72"/>
    </row>
    <row r="25" spans="1:19" s="26" customFormat="1" x14ac:dyDescent="0.25">
      <c r="A25" s="129"/>
      <c r="B25" s="141"/>
      <c r="C25" s="161"/>
      <c r="D25" s="154"/>
      <c r="E25" s="158"/>
      <c r="F25" s="159"/>
      <c r="G25" s="158"/>
      <c r="H25" s="160"/>
      <c r="I25" s="161"/>
      <c r="J25" s="162"/>
      <c r="K25" s="156"/>
      <c r="L25" s="156"/>
      <c r="M25" s="157"/>
      <c r="N25" s="163"/>
      <c r="O25" s="157"/>
      <c r="P25" s="55"/>
      <c r="Q25" s="55"/>
      <c r="R25" s="55"/>
      <c r="S25" s="55"/>
    </row>
    <row r="26" spans="1:19" s="26" customFormat="1" x14ac:dyDescent="0.25">
      <c r="A26" s="129"/>
      <c r="B26" s="141"/>
      <c r="C26" s="161"/>
      <c r="D26" s="154"/>
      <c r="E26" s="158"/>
      <c r="F26" s="159"/>
      <c r="G26" s="158"/>
      <c r="H26" s="160"/>
      <c r="I26" s="161"/>
      <c r="J26" s="162"/>
      <c r="K26" s="156"/>
      <c r="L26" s="156"/>
      <c r="M26" s="157"/>
      <c r="N26" s="163"/>
      <c r="O26" s="157"/>
      <c r="P26" s="55"/>
      <c r="Q26" s="55"/>
      <c r="R26" s="55"/>
      <c r="S26" s="55"/>
    </row>
    <row r="27" spans="1:19" s="26" customFormat="1" x14ac:dyDescent="0.25">
      <c r="A27" s="129"/>
      <c r="B27" s="141"/>
      <c r="C27" s="161"/>
      <c r="D27" s="154"/>
      <c r="E27" s="158"/>
      <c r="F27" s="159"/>
      <c r="G27" s="158"/>
      <c r="H27" s="160"/>
      <c r="I27" s="161"/>
      <c r="J27" s="162"/>
      <c r="K27" s="156"/>
      <c r="L27" s="156"/>
      <c r="M27" s="157"/>
      <c r="N27" s="163"/>
      <c r="O27" s="157"/>
      <c r="P27" s="55"/>
      <c r="Q27" s="55"/>
      <c r="R27" s="55"/>
      <c r="S27" s="55"/>
    </row>
    <row r="28" spans="1:19" s="26" customFormat="1" x14ac:dyDescent="0.25">
      <c r="A28" s="129"/>
      <c r="B28" s="141"/>
      <c r="C28" s="161"/>
      <c r="D28" s="154"/>
      <c r="E28" s="158"/>
      <c r="F28" s="159"/>
      <c r="G28" s="158"/>
      <c r="H28" s="160"/>
      <c r="I28" s="161"/>
      <c r="J28" s="162"/>
      <c r="K28" s="156"/>
      <c r="L28" s="156"/>
      <c r="M28" s="157"/>
      <c r="N28" s="163"/>
      <c r="O28" s="157"/>
      <c r="P28" s="55"/>
      <c r="Q28" s="55"/>
      <c r="R28" s="55"/>
      <c r="S28" s="55"/>
    </row>
    <row r="29" spans="1:19" s="26" customFormat="1" x14ac:dyDescent="0.25">
      <c r="A29" s="129"/>
      <c r="B29" s="141"/>
      <c r="C29" s="161"/>
      <c r="D29" s="154"/>
      <c r="E29" s="158"/>
      <c r="F29" s="159"/>
      <c r="G29" s="158"/>
      <c r="H29" s="160"/>
      <c r="I29" s="161"/>
      <c r="J29" s="162"/>
      <c r="K29" s="156"/>
      <c r="L29" s="156"/>
      <c r="M29" s="157"/>
      <c r="N29" s="163"/>
      <c r="O29" s="157"/>
      <c r="P29" s="55"/>
      <c r="Q29" s="55"/>
      <c r="R29" s="55"/>
      <c r="S29" s="55"/>
    </row>
    <row r="30" spans="1:19" s="26" customFormat="1" x14ac:dyDescent="0.25">
      <c r="A30" s="129"/>
      <c r="B30" s="141"/>
      <c r="C30" s="161"/>
      <c r="D30" s="154"/>
      <c r="E30" s="158"/>
      <c r="F30" s="159"/>
      <c r="G30" s="158"/>
      <c r="H30" s="160"/>
      <c r="I30" s="161"/>
      <c r="J30" s="162"/>
      <c r="K30" s="156"/>
      <c r="L30" s="156"/>
      <c r="M30" s="157"/>
      <c r="N30" s="163"/>
      <c r="O30" s="157"/>
      <c r="P30" s="55"/>
      <c r="Q30" s="55"/>
      <c r="R30" s="55"/>
      <c r="S30" s="55"/>
    </row>
    <row r="31" spans="1:19" s="26" customFormat="1" x14ac:dyDescent="0.25">
      <c r="A31" s="129"/>
      <c r="B31" s="141"/>
      <c r="C31" s="161"/>
      <c r="D31" s="154"/>
      <c r="E31" s="158"/>
      <c r="F31" s="159"/>
      <c r="G31" s="158"/>
      <c r="H31" s="160"/>
      <c r="I31" s="161"/>
      <c r="J31" s="162"/>
      <c r="K31" s="156"/>
      <c r="L31" s="156"/>
      <c r="M31" s="157"/>
      <c r="N31" s="163"/>
      <c r="O31" s="157"/>
      <c r="P31" s="55"/>
      <c r="Q31" s="55"/>
      <c r="R31" s="55"/>
      <c r="S31" s="55"/>
    </row>
    <row r="32" spans="1:19" s="26" customFormat="1" x14ac:dyDescent="0.25">
      <c r="A32" s="129"/>
      <c r="B32" s="141"/>
      <c r="C32" s="161"/>
      <c r="D32" s="154"/>
      <c r="E32" s="158"/>
      <c r="F32" s="159"/>
      <c r="G32" s="158"/>
      <c r="H32" s="160"/>
      <c r="I32" s="161"/>
      <c r="J32" s="162"/>
      <c r="K32" s="156"/>
      <c r="L32" s="156"/>
      <c r="M32" s="157"/>
      <c r="N32" s="163"/>
      <c r="O32" s="157"/>
      <c r="P32" s="55"/>
      <c r="Q32" s="55"/>
      <c r="R32" s="55"/>
      <c r="S32" s="55"/>
    </row>
    <row r="33" spans="1:19" s="26" customFormat="1" x14ac:dyDescent="0.25">
      <c r="A33" s="128"/>
      <c r="B33" s="142"/>
      <c r="C33" s="166"/>
      <c r="D33" s="167"/>
      <c r="E33" s="168"/>
      <c r="F33" s="168"/>
      <c r="G33" s="168"/>
      <c r="H33" s="160"/>
      <c r="I33" s="161"/>
      <c r="J33" s="158"/>
      <c r="K33" s="156"/>
      <c r="L33" s="156"/>
      <c r="M33" s="151"/>
      <c r="N33" s="152"/>
      <c r="O33" s="157"/>
      <c r="P33" s="55"/>
      <c r="Q33" s="55"/>
      <c r="R33" s="55"/>
      <c r="S33" s="55"/>
    </row>
    <row r="34" spans="1:19" s="93" customFormat="1" x14ac:dyDescent="0.25">
      <c r="A34" s="128"/>
      <c r="B34" s="142"/>
      <c r="C34" s="166"/>
      <c r="D34" s="167"/>
      <c r="E34" s="168"/>
      <c r="F34" s="168"/>
      <c r="G34" s="168"/>
      <c r="H34" s="160"/>
      <c r="I34" s="164"/>
      <c r="J34" s="165"/>
      <c r="K34" s="151"/>
      <c r="L34" s="151"/>
      <c r="M34" s="151"/>
      <c r="N34" s="152"/>
      <c r="O34" s="153"/>
      <c r="P34" s="72"/>
      <c r="Q34" s="72"/>
      <c r="R34" s="72"/>
      <c r="S34" s="72"/>
    </row>
    <row r="35" spans="1:19" s="26" customFormat="1" x14ac:dyDescent="0.25">
      <c r="A35" s="129"/>
      <c r="B35" s="141"/>
      <c r="C35" s="161"/>
      <c r="D35" s="154"/>
      <c r="E35" s="158"/>
      <c r="F35" s="159"/>
      <c r="G35" s="158"/>
      <c r="H35" s="160"/>
      <c r="I35" s="161"/>
      <c r="J35" s="162"/>
      <c r="K35" s="156"/>
      <c r="L35" s="156"/>
      <c r="M35" s="157"/>
      <c r="N35" s="163"/>
      <c r="O35" s="157"/>
      <c r="P35" s="55"/>
      <c r="Q35" s="55"/>
      <c r="R35" s="55"/>
      <c r="S35" s="55"/>
    </row>
    <row r="36" spans="1:19" s="26" customFormat="1" x14ac:dyDescent="0.25">
      <c r="A36" s="129"/>
      <c r="B36" s="141"/>
      <c r="C36" s="161"/>
      <c r="D36" s="154"/>
      <c r="E36" s="158"/>
      <c r="F36" s="159"/>
      <c r="G36" s="158"/>
      <c r="H36" s="160"/>
      <c r="I36" s="161"/>
      <c r="J36" s="162"/>
      <c r="K36" s="156"/>
      <c r="L36" s="156"/>
      <c r="M36" s="157"/>
      <c r="N36" s="163"/>
      <c r="O36" s="157"/>
      <c r="P36" s="55"/>
      <c r="Q36" s="55"/>
      <c r="R36" s="55"/>
      <c r="S36" s="55"/>
    </row>
    <row r="37" spans="1:19" s="26" customFormat="1" x14ac:dyDescent="0.25">
      <c r="A37" s="129"/>
      <c r="B37" s="141"/>
      <c r="C37" s="161"/>
      <c r="D37" s="154"/>
      <c r="E37" s="158"/>
      <c r="F37" s="159"/>
      <c r="G37" s="158"/>
      <c r="H37" s="160"/>
      <c r="I37" s="161"/>
      <c r="J37" s="162"/>
      <c r="K37" s="156"/>
      <c r="L37" s="156"/>
      <c r="M37" s="157"/>
      <c r="N37" s="163"/>
      <c r="O37" s="157"/>
      <c r="P37" s="55"/>
      <c r="Q37" s="55"/>
      <c r="R37" s="55"/>
      <c r="S37" s="55"/>
    </row>
    <row r="38" spans="1:19" s="26" customFormat="1" x14ac:dyDescent="0.25">
      <c r="A38" s="129"/>
      <c r="B38" s="141"/>
      <c r="C38" s="161"/>
      <c r="D38" s="154"/>
      <c r="E38" s="158"/>
      <c r="F38" s="159"/>
      <c r="G38" s="158"/>
      <c r="H38" s="160"/>
      <c r="I38" s="161"/>
      <c r="J38" s="162"/>
      <c r="K38" s="156"/>
      <c r="L38" s="156"/>
      <c r="M38" s="157"/>
      <c r="N38" s="163"/>
      <c r="O38" s="157"/>
      <c r="P38" s="55"/>
      <c r="Q38" s="55"/>
      <c r="R38" s="55"/>
      <c r="S38" s="55"/>
    </row>
    <row r="39" spans="1:19" s="26" customFormat="1" x14ac:dyDescent="0.25">
      <c r="A39" s="129"/>
      <c r="B39" s="141"/>
      <c r="C39" s="161"/>
      <c r="D39" s="154"/>
      <c r="E39" s="158"/>
      <c r="F39" s="159"/>
      <c r="G39" s="158"/>
      <c r="H39" s="160"/>
      <c r="I39" s="161"/>
      <c r="J39" s="162"/>
      <c r="K39" s="156"/>
      <c r="L39" s="156"/>
      <c r="M39" s="157"/>
      <c r="N39" s="163"/>
      <c r="O39" s="157"/>
      <c r="P39" s="55"/>
      <c r="Q39" s="55"/>
      <c r="R39" s="55"/>
      <c r="S39" s="55"/>
    </row>
    <row r="40" spans="1:19" s="26" customFormat="1" x14ac:dyDescent="0.25">
      <c r="A40" s="129"/>
      <c r="B40" s="141"/>
      <c r="C40" s="161"/>
      <c r="D40" s="154"/>
      <c r="E40" s="158"/>
      <c r="F40" s="159"/>
      <c r="G40" s="158"/>
      <c r="H40" s="160"/>
      <c r="I40" s="161"/>
      <c r="J40" s="162"/>
      <c r="K40" s="156"/>
      <c r="L40" s="156"/>
      <c r="M40" s="157"/>
      <c r="N40" s="163"/>
      <c r="O40" s="157"/>
      <c r="P40" s="55"/>
      <c r="Q40" s="55"/>
      <c r="R40" s="55"/>
      <c r="S40" s="55"/>
    </row>
    <row r="41" spans="1:19" s="26" customFormat="1" x14ac:dyDescent="0.25">
      <c r="A41" s="129"/>
      <c r="B41" s="141"/>
      <c r="C41" s="161"/>
      <c r="D41" s="154"/>
      <c r="E41" s="158"/>
      <c r="F41" s="159"/>
      <c r="G41" s="158"/>
      <c r="H41" s="160"/>
      <c r="I41" s="161"/>
      <c r="J41" s="162"/>
      <c r="K41" s="156"/>
      <c r="L41" s="156"/>
      <c r="M41" s="157"/>
      <c r="N41" s="163"/>
      <c r="O41" s="157"/>
      <c r="P41" s="55"/>
      <c r="Q41" s="55"/>
      <c r="R41" s="55"/>
      <c r="S41" s="55"/>
    </row>
    <row r="42" spans="1:19" s="26" customFormat="1" x14ac:dyDescent="0.25">
      <c r="A42" s="129"/>
      <c r="B42" s="141"/>
      <c r="C42" s="161"/>
      <c r="D42" s="154"/>
      <c r="E42" s="158"/>
      <c r="F42" s="159"/>
      <c r="G42" s="158"/>
      <c r="H42" s="160"/>
      <c r="I42" s="161"/>
      <c r="J42" s="162"/>
      <c r="K42" s="156"/>
      <c r="L42" s="156"/>
      <c r="M42" s="157"/>
      <c r="N42" s="163"/>
      <c r="O42" s="157"/>
      <c r="P42" s="55"/>
      <c r="Q42" s="55"/>
      <c r="R42" s="55"/>
      <c r="S42" s="55"/>
    </row>
    <row r="43" spans="1:19" s="26" customFormat="1" x14ac:dyDescent="0.25">
      <c r="A43" s="129"/>
      <c r="B43" s="141"/>
      <c r="C43" s="161"/>
      <c r="D43" s="154"/>
      <c r="E43" s="158"/>
      <c r="F43" s="159"/>
      <c r="G43" s="158"/>
      <c r="H43" s="160"/>
      <c r="I43" s="161"/>
      <c r="J43" s="162"/>
      <c r="K43" s="156"/>
      <c r="L43" s="156"/>
      <c r="M43" s="157"/>
      <c r="N43" s="163"/>
      <c r="O43" s="157"/>
      <c r="P43" s="55"/>
      <c r="Q43" s="55"/>
      <c r="R43" s="55"/>
      <c r="S43" s="55"/>
    </row>
    <row r="44" spans="1:19" s="26" customFormat="1" x14ac:dyDescent="0.25">
      <c r="A44" s="129"/>
      <c r="B44" s="141"/>
      <c r="C44" s="161"/>
      <c r="D44" s="154"/>
      <c r="E44" s="158"/>
      <c r="F44" s="159"/>
      <c r="G44" s="158"/>
      <c r="H44" s="160"/>
      <c r="I44" s="161"/>
      <c r="J44" s="162"/>
      <c r="K44" s="156"/>
      <c r="L44" s="156"/>
      <c r="M44" s="157"/>
      <c r="N44" s="163"/>
      <c r="O44" s="157"/>
      <c r="P44" s="55"/>
      <c r="Q44" s="55"/>
      <c r="R44" s="55"/>
      <c r="S44" s="55"/>
    </row>
    <row r="45" spans="1:19" s="26" customFormat="1" x14ac:dyDescent="0.25">
      <c r="A45" s="129"/>
      <c r="B45" s="141"/>
      <c r="C45" s="161"/>
      <c r="D45" s="154"/>
      <c r="E45" s="158"/>
      <c r="F45" s="159"/>
      <c r="G45" s="158"/>
      <c r="H45" s="160"/>
      <c r="I45" s="161"/>
      <c r="J45" s="162"/>
      <c r="K45" s="156"/>
      <c r="L45" s="156"/>
      <c r="M45" s="157"/>
      <c r="N45" s="163"/>
      <c r="O45" s="157"/>
      <c r="P45" s="55"/>
      <c r="Q45" s="55"/>
      <c r="R45" s="55"/>
      <c r="S45" s="55"/>
    </row>
    <row r="46" spans="1:19" s="26" customFormat="1" x14ac:dyDescent="0.25">
      <c r="A46" s="128"/>
      <c r="B46" s="142"/>
      <c r="C46" s="166"/>
      <c r="D46" s="167"/>
      <c r="E46" s="168"/>
      <c r="F46" s="168"/>
      <c r="G46" s="168"/>
      <c r="H46" s="160"/>
      <c r="I46" s="161"/>
      <c r="J46" s="158"/>
      <c r="K46" s="156"/>
      <c r="L46" s="156"/>
      <c r="M46" s="151"/>
      <c r="N46" s="152"/>
      <c r="O46" s="157"/>
      <c r="P46" s="55"/>
      <c r="Q46" s="55"/>
      <c r="R46" s="55"/>
      <c r="S46" s="55"/>
    </row>
    <row r="47" spans="1:19" s="26" customFormat="1" x14ac:dyDescent="0.25">
      <c r="A47" s="128"/>
      <c r="B47" s="143"/>
      <c r="C47" s="166"/>
      <c r="D47" s="167"/>
      <c r="E47" s="168"/>
      <c r="F47" s="168"/>
      <c r="G47" s="168"/>
      <c r="H47" s="160"/>
      <c r="I47" s="164"/>
      <c r="J47" s="165"/>
      <c r="K47" s="151"/>
      <c r="L47" s="151"/>
      <c r="M47" s="151"/>
      <c r="N47" s="152"/>
      <c r="O47" s="153"/>
      <c r="P47" s="55"/>
      <c r="Q47" s="55"/>
      <c r="R47" s="55"/>
      <c r="S47" s="55"/>
    </row>
    <row r="48" spans="1:19" s="26" customFormat="1" ht="41.25" customHeight="1" x14ac:dyDescent="0.25">
      <c r="A48" s="129"/>
      <c r="B48" s="141"/>
      <c r="C48" s="161"/>
      <c r="D48" s="154"/>
      <c r="E48" s="158"/>
      <c r="F48" s="158"/>
      <c r="G48" s="154"/>
      <c r="H48" s="160"/>
      <c r="I48" s="161"/>
      <c r="J48" s="162"/>
      <c r="K48" s="156"/>
      <c r="L48" s="156"/>
      <c r="M48" s="157"/>
      <c r="N48" s="163"/>
      <c r="O48" s="157"/>
      <c r="P48" s="55"/>
      <c r="Q48" s="55"/>
      <c r="R48" s="55"/>
      <c r="S48" s="55"/>
    </row>
    <row r="49" spans="1:19" s="26" customFormat="1" x14ac:dyDescent="0.25">
      <c r="A49" s="129"/>
      <c r="B49" s="141"/>
      <c r="C49" s="161"/>
      <c r="D49" s="154"/>
      <c r="E49" s="158"/>
      <c r="F49" s="158"/>
      <c r="G49" s="154"/>
      <c r="H49" s="160"/>
      <c r="I49" s="161"/>
      <c r="J49" s="162"/>
      <c r="K49" s="156"/>
      <c r="L49" s="156"/>
      <c r="M49" s="157"/>
      <c r="N49" s="163"/>
      <c r="O49" s="157"/>
      <c r="P49" s="55"/>
      <c r="Q49" s="55"/>
      <c r="R49" s="55"/>
      <c r="S49" s="55"/>
    </row>
    <row r="50" spans="1:19" s="26" customFormat="1" x14ac:dyDescent="0.25">
      <c r="A50" s="129"/>
      <c r="B50" s="141"/>
      <c r="C50" s="161"/>
      <c r="D50" s="154"/>
      <c r="E50" s="158"/>
      <c r="F50" s="158"/>
      <c r="G50" s="154"/>
      <c r="H50" s="160"/>
      <c r="I50" s="161"/>
      <c r="J50" s="162"/>
      <c r="K50" s="156"/>
      <c r="L50" s="156"/>
      <c r="M50" s="157"/>
      <c r="N50" s="163"/>
      <c r="O50" s="157"/>
      <c r="P50" s="55"/>
      <c r="Q50" s="55"/>
      <c r="R50" s="55"/>
      <c r="S50" s="55"/>
    </row>
    <row r="51" spans="1:19" s="26" customFormat="1" x14ac:dyDescent="0.25">
      <c r="A51" s="129"/>
      <c r="B51" s="141"/>
      <c r="C51" s="161"/>
      <c r="D51" s="154"/>
      <c r="E51" s="158"/>
      <c r="F51" s="158"/>
      <c r="G51" s="154"/>
      <c r="H51" s="160"/>
      <c r="I51" s="161"/>
      <c r="J51" s="162"/>
      <c r="K51" s="156"/>
      <c r="L51" s="156"/>
      <c r="M51" s="157"/>
      <c r="N51" s="163"/>
      <c r="O51" s="157"/>
      <c r="P51" s="55"/>
      <c r="Q51" s="55"/>
      <c r="R51" s="55"/>
      <c r="S51" s="55"/>
    </row>
    <row r="52" spans="1:19" s="26" customFormat="1" x14ac:dyDescent="0.25">
      <c r="A52" s="129"/>
      <c r="B52" s="141"/>
      <c r="C52" s="161"/>
      <c r="D52" s="154"/>
      <c r="E52" s="158"/>
      <c r="F52" s="158"/>
      <c r="G52" s="154"/>
      <c r="H52" s="160"/>
      <c r="I52" s="161"/>
      <c r="J52" s="162"/>
      <c r="K52" s="156"/>
      <c r="L52" s="156"/>
      <c r="M52" s="157"/>
      <c r="N52" s="163"/>
      <c r="O52" s="157"/>
      <c r="P52" s="55"/>
      <c r="Q52" s="55"/>
      <c r="R52" s="55"/>
      <c r="S52" s="55"/>
    </row>
    <row r="53" spans="1:19" s="26" customFormat="1" x14ac:dyDescent="0.25">
      <c r="A53" s="129"/>
      <c r="B53" s="141"/>
      <c r="C53" s="161"/>
      <c r="D53" s="154"/>
      <c r="E53" s="158"/>
      <c r="F53" s="158"/>
      <c r="G53" s="154"/>
      <c r="H53" s="160"/>
      <c r="I53" s="161"/>
      <c r="J53" s="162"/>
      <c r="K53" s="156"/>
      <c r="L53" s="156"/>
      <c r="M53" s="157"/>
      <c r="N53" s="163"/>
      <c r="O53" s="157"/>
      <c r="P53" s="55"/>
      <c r="Q53" s="55"/>
      <c r="R53" s="55"/>
      <c r="S53" s="55"/>
    </row>
    <row r="54" spans="1:19" s="93" customFormat="1" x14ac:dyDescent="0.25">
      <c r="A54" s="128"/>
      <c r="B54" s="142"/>
      <c r="C54" s="166"/>
      <c r="D54" s="167"/>
      <c r="E54" s="168"/>
      <c r="F54" s="168"/>
      <c r="G54" s="168"/>
      <c r="H54" s="160"/>
      <c r="I54" s="164"/>
      <c r="J54" s="165"/>
      <c r="K54" s="151"/>
      <c r="L54" s="151"/>
      <c r="M54" s="151"/>
      <c r="N54" s="152"/>
      <c r="O54" s="153"/>
      <c r="P54" s="72"/>
      <c r="Q54" s="72"/>
      <c r="R54" s="72"/>
      <c r="S54" s="72"/>
    </row>
    <row r="55" spans="1:19" s="26" customFormat="1" x14ac:dyDescent="0.25">
      <c r="A55" s="129"/>
      <c r="B55" s="141"/>
      <c r="C55" s="165"/>
      <c r="D55" s="154"/>
      <c r="E55" s="158"/>
      <c r="F55" s="159"/>
      <c r="G55" s="158"/>
      <c r="H55" s="160"/>
      <c r="I55" s="161"/>
      <c r="J55" s="162"/>
      <c r="K55" s="156"/>
      <c r="L55" s="156"/>
      <c r="M55" s="157"/>
      <c r="N55" s="163"/>
      <c r="O55" s="157"/>
      <c r="P55" s="55"/>
      <c r="Q55" s="55"/>
      <c r="R55" s="55"/>
      <c r="S55" s="55"/>
    </row>
    <row r="56" spans="1:19" s="26" customFormat="1" x14ac:dyDescent="0.25">
      <c r="A56" s="129"/>
      <c r="B56" s="141"/>
      <c r="C56" s="165"/>
      <c r="D56" s="154"/>
      <c r="E56" s="158"/>
      <c r="F56" s="159"/>
      <c r="G56" s="158"/>
      <c r="H56" s="160"/>
      <c r="I56" s="161"/>
      <c r="J56" s="161"/>
      <c r="K56" s="156"/>
      <c r="L56" s="156"/>
      <c r="M56" s="157"/>
      <c r="N56" s="163"/>
      <c r="O56" s="157"/>
      <c r="P56" s="55"/>
      <c r="Q56" s="55"/>
      <c r="R56" s="55"/>
      <c r="S56" s="55"/>
    </row>
    <row r="57" spans="1:19" s="26" customFormat="1" x14ac:dyDescent="0.25">
      <c r="A57" s="129"/>
      <c r="B57" s="141"/>
      <c r="C57" s="165"/>
      <c r="D57" s="154"/>
      <c r="E57" s="158"/>
      <c r="F57" s="159"/>
      <c r="G57" s="158"/>
      <c r="H57" s="160"/>
      <c r="I57" s="161"/>
      <c r="J57" s="161"/>
      <c r="K57" s="156"/>
      <c r="L57" s="156"/>
      <c r="M57" s="157"/>
      <c r="N57" s="152"/>
      <c r="O57" s="157"/>
      <c r="P57" s="55"/>
      <c r="Q57" s="55"/>
      <c r="R57" s="55"/>
      <c r="S57" s="55"/>
    </row>
    <row r="58" spans="1:19" s="26" customFormat="1" x14ac:dyDescent="0.25">
      <c r="A58" s="129"/>
      <c r="B58" s="141"/>
      <c r="C58" s="161"/>
      <c r="D58" s="154"/>
      <c r="E58" s="158"/>
      <c r="F58" s="159"/>
      <c r="G58" s="158"/>
      <c r="H58" s="160"/>
      <c r="I58" s="161"/>
      <c r="J58" s="162"/>
      <c r="K58" s="156"/>
      <c r="L58" s="156"/>
      <c r="M58" s="157"/>
      <c r="N58" s="163"/>
      <c r="O58" s="157"/>
      <c r="P58" s="55"/>
      <c r="Q58" s="55"/>
      <c r="R58" s="55"/>
      <c r="S58" s="55"/>
    </row>
    <row r="59" spans="1:19" s="26" customFormat="1" x14ac:dyDescent="0.25">
      <c r="A59" s="129"/>
      <c r="B59" s="141"/>
      <c r="C59" s="161"/>
      <c r="D59" s="154"/>
      <c r="E59" s="158"/>
      <c r="F59" s="159"/>
      <c r="G59" s="158"/>
      <c r="H59" s="160"/>
      <c r="I59" s="161"/>
      <c r="J59" s="162"/>
      <c r="K59" s="156"/>
      <c r="L59" s="156"/>
      <c r="M59" s="157"/>
      <c r="N59" s="163"/>
      <c r="O59" s="157"/>
      <c r="P59" s="55"/>
      <c r="Q59" s="55"/>
      <c r="R59" s="55"/>
      <c r="S59" s="55"/>
    </row>
    <row r="60" spans="1:19" s="26" customFormat="1" x14ac:dyDescent="0.25">
      <c r="A60" s="129"/>
      <c r="B60" s="141"/>
      <c r="C60" s="165"/>
      <c r="D60" s="154"/>
      <c r="E60" s="158"/>
      <c r="F60" s="159"/>
      <c r="G60" s="158"/>
      <c r="H60" s="160"/>
      <c r="I60" s="161"/>
      <c r="J60" s="162"/>
      <c r="K60" s="156"/>
      <c r="L60" s="156"/>
      <c r="M60" s="157"/>
      <c r="N60" s="163"/>
      <c r="O60" s="157"/>
      <c r="P60" s="55"/>
      <c r="Q60" s="55"/>
      <c r="R60" s="55"/>
      <c r="S60" s="55"/>
    </row>
    <row r="61" spans="1:19" s="26" customFormat="1" x14ac:dyDescent="0.25">
      <c r="A61" s="129"/>
      <c r="B61" s="141"/>
      <c r="C61" s="165"/>
      <c r="D61" s="154"/>
      <c r="E61" s="158"/>
      <c r="F61" s="159"/>
      <c r="G61" s="158"/>
      <c r="H61" s="160"/>
      <c r="I61" s="161"/>
      <c r="J61" s="161"/>
      <c r="K61" s="156"/>
      <c r="L61" s="156"/>
      <c r="M61" s="157"/>
      <c r="N61" s="163"/>
      <c r="O61" s="157"/>
      <c r="P61" s="55"/>
      <c r="Q61" s="55"/>
      <c r="R61" s="55"/>
      <c r="S61" s="55"/>
    </row>
    <row r="62" spans="1:19" s="26" customFormat="1" x14ac:dyDescent="0.25">
      <c r="A62" s="129"/>
      <c r="B62" s="141"/>
      <c r="C62" s="165"/>
      <c r="D62" s="154"/>
      <c r="E62" s="158"/>
      <c r="F62" s="159"/>
      <c r="G62" s="158"/>
      <c r="H62" s="160"/>
      <c r="I62" s="161"/>
      <c r="J62" s="161"/>
      <c r="K62" s="156"/>
      <c r="L62" s="156"/>
      <c r="M62" s="151"/>
      <c r="N62" s="163"/>
      <c r="O62" s="157"/>
      <c r="P62" s="55"/>
      <c r="Q62" s="55"/>
      <c r="R62" s="55"/>
      <c r="S62" s="55"/>
    </row>
    <row r="63" spans="1:19" s="26" customFormat="1" x14ac:dyDescent="0.25">
      <c r="A63" s="129"/>
      <c r="B63" s="141"/>
      <c r="C63" s="165"/>
      <c r="D63" s="154"/>
      <c r="E63" s="158"/>
      <c r="F63" s="159"/>
      <c r="G63" s="158"/>
      <c r="H63" s="160"/>
      <c r="I63" s="161"/>
      <c r="J63" s="161"/>
      <c r="K63" s="156"/>
      <c r="L63" s="156"/>
      <c r="M63" s="151"/>
      <c r="N63" s="163"/>
      <c r="O63" s="157"/>
      <c r="P63" s="55"/>
      <c r="Q63" s="55"/>
      <c r="R63" s="55"/>
      <c r="S63" s="55"/>
    </row>
    <row r="64" spans="1:19" s="26" customFormat="1" x14ac:dyDescent="0.25">
      <c r="A64" s="59"/>
      <c r="B64" s="144"/>
      <c r="C64" s="151"/>
      <c r="D64" s="169"/>
      <c r="E64" s="152"/>
      <c r="F64" s="163"/>
      <c r="G64" s="152"/>
      <c r="H64" s="153"/>
      <c r="I64" s="157"/>
      <c r="J64" s="170"/>
      <c r="K64" s="156"/>
      <c r="L64" s="156"/>
      <c r="M64" s="151"/>
      <c r="N64" s="163"/>
      <c r="O64" s="157"/>
      <c r="P64" s="55"/>
      <c r="Q64" s="55"/>
      <c r="R64" s="55"/>
      <c r="S64" s="55"/>
    </row>
    <row r="65" spans="1:19" s="93" customFormat="1" x14ac:dyDescent="0.25">
      <c r="A65" s="112"/>
      <c r="B65" s="145"/>
      <c r="C65" s="171"/>
      <c r="D65" s="172"/>
      <c r="E65" s="173"/>
      <c r="F65" s="173"/>
      <c r="G65" s="173"/>
      <c r="H65" s="153"/>
      <c r="I65" s="174"/>
      <c r="J65" s="151"/>
      <c r="K65" s="151"/>
      <c r="L65" s="151"/>
      <c r="M65" s="151"/>
      <c r="N65" s="152"/>
      <c r="O65" s="153"/>
      <c r="P65" s="72"/>
      <c r="Q65" s="72"/>
      <c r="R65" s="72"/>
      <c r="S65" s="72"/>
    </row>
    <row r="66" spans="1:19" s="26" customFormat="1" x14ac:dyDescent="0.25">
      <c r="A66" s="61"/>
      <c r="B66" s="144"/>
      <c r="C66" s="151"/>
      <c r="D66" s="169"/>
      <c r="E66" s="152"/>
      <c r="F66" s="163"/>
      <c r="G66" s="152"/>
      <c r="H66" s="153"/>
      <c r="I66" s="157"/>
      <c r="J66" s="170"/>
      <c r="K66" s="156"/>
      <c r="L66" s="156"/>
      <c r="M66" s="151"/>
      <c r="N66" s="163"/>
      <c r="O66" s="157"/>
      <c r="P66" s="55"/>
      <c r="Q66" s="55"/>
      <c r="R66" s="55"/>
      <c r="S66" s="55"/>
    </row>
    <row r="67" spans="1:19" s="26" customFormat="1" x14ac:dyDescent="0.25">
      <c r="A67" s="61"/>
      <c r="B67" s="144"/>
      <c r="C67" s="151"/>
      <c r="D67" s="169"/>
      <c r="E67" s="152"/>
      <c r="F67" s="163"/>
      <c r="G67" s="152"/>
      <c r="H67" s="153"/>
      <c r="I67" s="157"/>
      <c r="J67" s="170"/>
      <c r="K67" s="156"/>
      <c r="L67" s="156"/>
      <c r="M67" s="151"/>
      <c r="N67" s="163"/>
      <c r="O67" s="157"/>
      <c r="P67" s="55"/>
      <c r="Q67" s="55"/>
      <c r="R67" s="55"/>
      <c r="S67" s="55"/>
    </row>
    <row r="68" spans="1:19" s="26" customFormat="1" x14ac:dyDescent="0.25">
      <c r="A68" s="61"/>
      <c r="B68" s="144"/>
      <c r="C68" s="151"/>
      <c r="D68" s="169"/>
      <c r="E68" s="152"/>
      <c r="F68" s="163"/>
      <c r="G68" s="152"/>
      <c r="H68" s="153"/>
      <c r="I68" s="157"/>
      <c r="J68" s="170"/>
      <c r="K68" s="156"/>
      <c r="L68" s="156"/>
      <c r="M68" s="151"/>
      <c r="N68" s="163"/>
      <c r="O68" s="157"/>
      <c r="P68" s="55"/>
      <c r="Q68" s="55"/>
      <c r="R68" s="55"/>
      <c r="S68" s="55"/>
    </row>
    <row r="69" spans="1:19" s="26" customFormat="1" x14ac:dyDescent="0.25">
      <c r="A69" s="61"/>
      <c r="B69" s="144"/>
      <c r="C69" s="151"/>
      <c r="D69" s="169"/>
      <c r="E69" s="152"/>
      <c r="F69" s="163"/>
      <c r="G69" s="152"/>
      <c r="H69" s="153"/>
      <c r="I69" s="157"/>
      <c r="J69" s="170"/>
      <c r="K69" s="156"/>
      <c r="L69" s="156"/>
      <c r="M69" s="151"/>
      <c r="N69" s="163"/>
      <c r="O69" s="157"/>
      <c r="P69" s="55"/>
      <c r="Q69" s="55"/>
      <c r="R69" s="55"/>
      <c r="S69" s="55"/>
    </row>
    <row r="70" spans="1:19" s="26" customFormat="1" x14ac:dyDescent="0.25">
      <c r="A70" s="61"/>
      <c r="B70" s="144"/>
      <c r="C70" s="151"/>
      <c r="D70" s="169"/>
      <c r="E70" s="152"/>
      <c r="F70" s="163"/>
      <c r="G70" s="152"/>
      <c r="H70" s="153"/>
      <c r="I70" s="152"/>
      <c r="J70" s="152"/>
      <c r="K70" s="156"/>
      <c r="L70" s="156"/>
      <c r="M70" s="151"/>
      <c r="N70" s="163"/>
      <c r="O70" s="157"/>
      <c r="P70" s="55"/>
      <c r="Q70" s="55"/>
      <c r="R70" s="55"/>
      <c r="S70" s="55"/>
    </row>
    <row r="71" spans="1:19" s="26" customFormat="1" x14ac:dyDescent="0.25">
      <c r="A71" s="61"/>
      <c r="B71" s="144"/>
      <c r="C71" s="151"/>
      <c r="D71" s="169"/>
      <c r="E71" s="152"/>
      <c r="F71" s="163"/>
      <c r="G71" s="152"/>
      <c r="H71" s="153"/>
      <c r="I71" s="152"/>
      <c r="J71" s="152"/>
      <c r="K71" s="156"/>
      <c r="L71" s="156"/>
      <c r="M71" s="151"/>
      <c r="N71" s="163"/>
      <c r="O71" s="157"/>
      <c r="P71" s="55"/>
      <c r="Q71" s="55"/>
      <c r="R71" s="55"/>
      <c r="S71" s="55"/>
    </row>
    <row r="72" spans="1:19" s="26" customFormat="1" x14ac:dyDescent="0.25">
      <c r="A72" s="61"/>
      <c r="B72" s="144"/>
      <c r="C72" s="151"/>
      <c r="D72" s="169"/>
      <c r="E72" s="152"/>
      <c r="F72" s="163"/>
      <c r="G72" s="152"/>
      <c r="H72" s="153"/>
      <c r="I72" s="170"/>
      <c r="J72" s="152"/>
      <c r="K72" s="156"/>
      <c r="L72" s="156"/>
      <c r="M72" s="157"/>
      <c r="N72" s="163"/>
      <c r="O72" s="157"/>
      <c r="P72" s="55"/>
      <c r="Q72" s="55"/>
      <c r="R72" s="55"/>
      <c r="S72" s="55"/>
    </row>
    <row r="73" spans="1:19" s="26" customFormat="1" x14ac:dyDescent="0.25">
      <c r="A73" s="61"/>
      <c r="B73" s="144"/>
      <c r="C73" s="151"/>
      <c r="D73" s="169"/>
      <c r="E73" s="152"/>
      <c r="F73" s="163"/>
      <c r="G73" s="152"/>
      <c r="H73" s="153"/>
      <c r="I73" s="170"/>
      <c r="J73" s="152"/>
      <c r="K73" s="156"/>
      <c r="L73" s="156"/>
      <c r="M73" s="157"/>
      <c r="N73" s="163"/>
      <c r="O73" s="157"/>
      <c r="P73" s="55"/>
      <c r="Q73" s="55"/>
      <c r="R73" s="55"/>
      <c r="S73" s="55"/>
    </row>
    <row r="74" spans="1:19" s="26" customFormat="1" x14ac:dyDescent="0.25">
      <c r="A74" s="61"/>
      <c r="B74" s="144"/>
      <c r="C74" s="151"/>
      <c r="D74" s="169"/>
      <c r="E74" s="152"/>
      <c r="F74" s="163"/>
      <c r="G74" s="152"/>
      <c r="H74" s="153"/>
      <c r="I74" s="170"/>
      <c r="J74" s="157"/>
      <c r="K74" s="156"/>
      <c r="L74" s="156"/>
      <c r="M74" s="157"/>
      <c r="N74" s="163"/>
      <c r="O74" s="157"/>
      <c r="P74" s="55"/>
      <c r="Q74" s="55"/>
      <c r="R74" s="55"/>
      <c r="S74" s="55"/>
    </row>
    <row r="75" spans="1:19" s="26" customFormat="1" x14ac:dyDescent="0.25">
      <c r="A75" s="61"/>
      <c r="B75" s="144"/>
      <c r="C75" s="157"/>
      <c r="D75" s="169"/>
      <c r="E75" s="152"/>
      <c r="F75" s="163"/>
      <c r="G75" s="152"/>
      <c r="H75" s="153"/>
      <c r="I75" s="170"/>
      <c r="J75" s="157"/>
      <c r="K75" s="156"/>
      <c r="L75" s="156"/>
      <c r="M75" s="157"/>
      <c r="N75" s="163"/>
      <c r="O75" s="157"/>
      <c r="P75" s="55"/>
      <c r="Q75" s="55"/>
      <c r="R75" s="55"/>
      <c r="S75" s="55"/>
    </row>
    <row r="76" spans="1:19" s="26" customFormat="1" x14ac:dyDescent="0.25">
      <c r="A76" s="61"/>
      <c r="B76" s="144"/>
      <c r="C76" s="157"/>
      <c r="D76" s="169"/>
      <c r="E76" s="152"/>
      <c r="F76" s="163"/>
      <c r="G76" s="152"/>
      <c r="H76" s="153"/>
      <c r="I76" s="170"/>
      <c r="J76" s="157"/>
      <c r="K76" s="156"/>
      <c r="L76" s="156"/>
      <c r="M76" s="157"/>
      <c r="N76" s="163"/>
      <c r="O76" s="157"/>
      <c r="P76" s="55"/>
      <c r="Q76" s="55"/>
      <c r="R76" s="55"/>
      <c r="S76" s="55"/>
    </row>
    <row r="77" spans="1:19" s="48" customFormat="1" x14ac:dyDescent="0.25">
      <c r="A77" s="61"/>
      <c r="B77" s="144"/>
      <c r="C77" s="157"/>
      <c r="D77" s="169"/>
      <c r="E77" s="152"/>
      <c r="F77" s="163"/>
      <c r="G77" s="152"/>
      <c r="H77" s="153"/>
      <c r="I77" s="157"/>
      <c r="J77" s="157"/>
      <c r="K77" s="157"/>
      <c r="L77" s="157"/>
      <c r="M77" s="157"/>
      <c r="N77" s="157"/>
      <c r="O77" s="157"/>
      <c r="P77" s="60"/>
      <c r="Q77" s="60"/>
      <c r="R77" s="60"/>
      <c r="S77" s="60"/>
    </row>
    <row r="78" spans="1:19" s="93" customFormat="1" x14ac:dyDescent="0.25">
      <c r="A78" s="112"/>
      <c r="B78" s="145"/>
      <c r="C78" s="171"/>
      <c r="D78" s="172"/>
      <c r="E78" s="173"/>
      <c r="F78" s="173"/>
      <c r="G78" s="173"/>
      <c r="H78" s="153"/>
      <c r="I78" s="174"/>
      <c r="J78" s="151"/>
      <c r="K78" s="151"/>
      <c r="L78" s="151"/>
      <c r="M78" s="151"/>
      <c r="N78" s="152"/>
      <c r="O78" s="153"/>
      <c r="P78" s="72"/>
      <c r="Q78" s="72"/>
      <c r="R78" s="72"/>
      <c r="S78" s="72"/>
    </row>
    <row r="79" spans="1:19" s="26" customFormat="1" x14ac:dyDescent="0.25">
      <c r="A79" s="50"/>
      <c r="B79" s="146"/>
      <c r="C79" s="157"/>
      <c r="D79" s="157"/>
      <c r="E79" s="152"/>
      <c r="F79" s="163"/>
      <c r="G79" s="152"/>
      <c r="H79" s="153"/>
      <c r="I79" s="157"/>
      <c r="J79" s="157"/>
      <c r="K79" s="157"/>
      <c r="L79" s="157"/>
      <c r="M79" s="157"/>
      <c r="N79" s="157"/>
      <c r="O79" s="157"/>
      <c r="P79" s="55"/>
      <c r="Q79" s="55"/>
      <c r="R79" s="55"/>
      <c r="S79" s="55"/>
    </row>
    <row r="80" spans="1:19" s="26" customFormat="1" x14ac:dyDescent="0.25">
      <c r="A80" s="50"/>
      <c r="B80" s="146"/>
      <c r="C80" s="157"/>
      <c r="D80" s="157"/>
      <c r="E80" s="152"/>
      <c r="F80" s="163"/>
      <c r="G80" s="152"/>
      <c r="H80" s="153"/>
      <c r="I80" s="157"/>
      <c r="J80" s="157"/>
      <c r="K80" s="157"/>
      <c r="L80" s="157"/>
      <c r="M80" s="157"/>
      <c r="N80" s="157"/>
      <c r="O80" s="157"/>
      <c r="P80" s="55"/>
      <c r="Q80" s="55"/>
      <c r="R80" s="55"/>
      <c r="S80" s="55"/>
    </row>
    <row r="81" spans="1:19" s="26" customFormat="1" x14ac:dyDescent="0.25">
      <c r="A81" s="50"/>
      <c r="B81" s="146"/>
      <c r="C81" s="157"/>
      <c r="D81" s="157"/>
      <c r="E81" s="152"/>
      <c r="F81" s="163"/>
      <c r="G81" s="152"/>
      <c r="H81" s="153"/>
      <c r="I81" s="157"/>
      <c r="J81" s="157"/>
      <c r="K81" s="157"/>
      <c r="L81" s="157"/>
      <c r="M81" s="157"/>
      <c r="N81" s="157"/>
      <c r="O81" s="157"/>
      <c r="P81" s="55"/>
      <c r="Q81" s="55"/>
      <c r="R81" s="55"/>
      <c r="S81" s="55"/>
    </row>
    <row r="82" spans="1:19" s="26" customFormat="1" x14ac:dyDescent="0.25">
      <c r="A82" s="50"/>
      <c r="B82" s="146"/>
      <c r="C82" s="157"/>
      <c r="D82" s="157"/>
      <c r="E82" s="152"/>
      <c r="F82" s="163"/>
      <c r="G82" s="152"/>
      <c r="H82" s="153"/>
      <c r="I82" s="157"/>
      <c r="J82" s="157"/>
      <c r="K82" s="157"/>
      <c r="L82" s="157"/>
      <c r="M82" s="157"/>
      <c r="N82" s="157"/>
      <c r="O82" s="157"/>
      <c r="P82" s="55"/>
      <c r="Q82" s="55"/>
      <c r="R82" s="55"/>
      <c r="S82" s="55"/>
    </row>
    <row r="83" spans="1:19" s="93" customFormat="1" x14ac:dyDescent="0.25">
      <c r="A83" s="112"/>
      <c r="B83" s="145"/>
      <c r="C83" s="171"/>
      <c r="D83" s="172"/>
      <c r="E83" s="173"/>
      <c r="F83" s="173"/>
      <c r="G83" s="173"/>
      <c r="H83" s="153"/>
      <c r="I83" s="174"/>
      <c r="J83" s="151"/>
      <c r="K83" s="151"/>
      <c r="L83" s="151"/>
      <c r="M83" s="151"/>
      <c r="N83" s="152"/>
      <c r="O83" s="153"/>
      <c r="P83" s="72"/>
      <c r="Q83" s="72"/>
      <c r="R83" s="72"/>
      <c r="S83" s="72"/>
    </row>
    <row r="84" spans="1:19" s="26" customFormat="1" x14ac:dyDescent="0.25">
      <c r="A84" s="50"/>
      <c r="B84" s="146"/>
      <c r="C84" s="157"/>
      <c r="D84" s="157"/>
      <c r="E84" s="152"/>
      <c r="F84" s="163"/>
      <c r="G84" s="152"/>
      <c r="H84" s="153"/>
      <c r="I84" s="157"/>
      <c r="J84" s="157"/>
      <c r="K84" s="157"/>
      <c r="L84" s="157"/>
      <c r="M84" s="157"/>
      <c r="N84" s="157"/>
      <c r="O84" s="157"/>
      <c r="P84" s="55"/>
      <c r="Q84" s="55"/>
      <c r="R84" s="55"/>
      <c r="S84" s="55"/>
    </row>
    <row r="85" spans="1:19" s="26" customFormat="1" x14ac:dyDescent="0.25">
      <c r="A85" s="50"/>
      <c r="B85" s="146"/>
      <c r="C85" s="157"/>
      <c r="D85" s="157"/>
      <c r="E85" s="152"/>
      <c r="F85" s="163"/>
      <c r="G85" s="152"/>
      <c r="H85" s="153"/>
      <c r="I85" s="157"/>
      <c r="J85" s="157"/>
      <c r="K85" s="157"/>
      <c r="L85" s="157"/>
      <c r="M85" s="157"/>
      <c r="N85" s="157"/>
      <c r="O85" s="157"/>
      <c r="P85" s="55"/>
      <c r="Q85" s="55"/>
      <c r="R85" s="55"/>
      <c r="S85" s="55"/>
    </row>
    <row r="86" spans="1:19" s="26" customFormat="1" x14ac:dyDescent="0.25">
      <c r="A86" s="50"/>
      <c r="B86" s="146"/>
      <c r="C86" s="157"/>
      <c r="D86" s="157"/>
      <c r="E86" s="152"/>
      <c r="F86" s="163"/>
      <c r="G86" s="152"/>
      <c r="H86" s="153"/>
      <c r="I86" s="157"/>
      <c r="J86" s="157"/>
      <c r="K86" s="157"/>
      <c r="L86" s="157"/>
      <c r="M86" s="157"/>
      <c r="N86" s="157"/>
      <c r="O86" s="157"/>
      <c r="P86" s="55"/>
      <c r="Q86" s="55"/>
      <c r="R86" s="55"/>
      <c r="S86" s="55"/>
    </row>
    <row r="87" spans="1:19" s="26" customFormat="1" x14ac:dyDescent="0.25">
      <c r="A87" s="50"/>
      <c r="B87" s="146"/>
      <c r="C87" s="157"/>
      <c r="D87" s="157"/>
      <c r="E87" s="152"/>
      <c r="F87" s="163"/>
      <c r="G87" s="152"/>
      <c r="H87" s="153"/>
      <c r="I87" s="157"/>
      <c r="J87" s="157"/>
      <c r="K87" s="157"/>
      <c r="L87" s="157"/>
      <c r="M87" s="157"/>
      <c r="N87" s="157"/>
      <c r="O87" s="157"/>
      <c r="P87" s="55"/>
      <c r="Q87" s="55"/>
      <c r="R87" s="55"/>
      <c r="S87" s="55"/>
    </row>
    <row r="88" spans="1:19" s="26" customFormat="1" x14ac:dyDescent="0.25">
      <c r="A88" s="50"/>
      <c r="B88" s="146"/>
      <c r="C88" s="157"/>
      <c r="D88" s="157"/>
      <c r="E88" s="152"/>
      <c r="F88" s="163"/>
      <c r="G88" s="152"/>
      <c r="H88" s="153"/>
      <c r="I88" s="157"/>
      <c r="J88" s="157"/>
      <c r="K88" s="157"/>
      <c r="L88" s="157"/>
      <c r="M88" s="157"/>
      <c r="N88" s="157"/>
      <c r="O88" s="157"/>
      <c r="P88" s="55"/>
      <c r="Q88" s="55"/>
      <c r="R88" s="55"/>
      <c r="S88" s="55"/>
    </row>
    <row r="89" spans="1:19" s="26" customFormat="1" x14ac:dyDescent="0.25">
      <c r="A89" s="50"/>
      <c r="B89" s="54"/>
      <c r="C89" s="147"/>
      <c r="D89" s="147"/>
      <c r="E89" s="148"/>
      <c r="F89" s="64"/>
      <c r="G89" s="148"/>
      <c r="H89" s="149"/>
      <c r="I89" s="147"/>
      <c r="J89" s="147"/>
      <c r="K89" s="147"/>
      <c r="L89" s="147"/>
      <c r="M89" s="147"/>
      <c r="N89" s="147"/>
      <c r="O89" s="55"/>
      <c r="P89" s="55"/>
      <c r="Q89" s="55"/>
      <c r="R89" s="55"/>
      <c r="S89" s="55"/>
    </row>
    <row r="90" spans="1:19" s="26" customFormat="1" x14ac:dyDescent="0.25">
      <c r="A90" s="50"/>
      <c r="B90" s="54"/>
      <c r="C90" s="51"/>
      <c r="D90" s="51"/>
      <c r="E90" s="56"/>
      <c r="F90" s="64"/>
      <c r="G90" s="56"/>
      <c r="H90" s="70"/>
      <c r="I90" s="51"/>
      <c r="J90" s="51"/>
      <c r="K90" s="51"/>
      <c r="L90" s="51"/>
      <c r="M90" s="51"/>
      <c r="N90" s="51"/>
      <c r="O90" s="55"/>
      <c r="P90" s="55"/>
      <c r="Q90" s="55"/>
      <c r="R90" s="55"/>
      <c r="S90" s="55"/>
    </row>
    <row r="91" spans="1:19" s="93" customFormat="1" x14ac:dyDescent="0.25">
      <c r="A91" s="87"/>
      <c r="B91" s="88"/>
      <c r="C91" s="88"/>
      <c r="D91" s="47"/>
      <c r="E91" s="79"/>
      <c r="F91" s="66"/>
      <c r="G91" s="66"/>
      <c r="H91" s="97"/>
      <c r="I91" s="89"/>
      <c r="J91" s="90"/>
      <c r="K91" s="90"/>
      <c r="L91" s="90"/>
      <c r="M91" s="91"/>
      <c r="N91" s="106"/>
    </row>
    <row r="92" spans="1:19" s="26" customFormat="1" x14ac:dyDescent="0.25">
      <c r="A92" s="49"/>
      <c r="B92" s="24"/>
      <c r="C92" s="25"/>
      <c r="D92" s="25"/>
      <c r="E92" s="62"/>
      <c r="F92" s="65"/>
      <c r="G92" s="57"/>
      <c r="H92" s="97"/>
      <c r="I92" s="25"/>
      <c r="J92" s="25"/>
      <c r="K92" s="25"/>
      <c r="L92" s="25"/>
      <c r="M92" s="25"/>
      <c r="N92" s="25"/>
    </row>
    <row r="93" spans="1:19" s="26" customFormat="1" x14ac:dyDescent="0.25">
      <c r="A93" s="49"/>
      <c r="B93" s="24"/>
      <c r="C93" s="25"/>
      <c r="D93" s="25"/>
      <c r="E93" s="62"/>
      <c r="F93" s="65"/>
      <c r="G93" s="57"/>
      <c r="H93" s="97"/>
      <c r="I93" s="25"/>
      <c r="J93" s="25"/>
      <c r="K93" s="25"/>
      <c r="L93" s="25"/>
      <c r="M93" s="25"/>
      <c r="N93" s="25"/>
    </row>
    <row r="94" spans="1:19" s="26" customFormat="1" x14ac:dyDescent="0.25">
      <c r="A94" s="49"/>
      <c r="B94" s="24"/>
      <c r="C94" s="25"/>
      <c r="D94" s="25"/>
      <c r="E94" s="62"/>
      <c r="F94" s="65"/>
      <c r="G94" s="57"/>
      <c r="H94" s="97"/>
      <c r="I94" s="25"/>
      <c r="J94" s="25"/>
      <c r="K94" s="25"/>
      <c r="L94" s="25"/>
      <c r="M94" s="25"/>
      <c r="N94" s="25"/>
    </row>
    <row r="95" spans="1:19" s="26" customFormat="1" x14ac:dyDescent="0.25">
      <c r="A95" s="49"/>
      <c r="B95" s="24"/>
      <c r="C95" s="25"/>
      <c r="D95" s="25"/>
      <c r="E95" s="62"/>
      <c r="F95" s="65"/>
      <c r="G95" s="57"/>
      <c r="H95" s="97"/>
      <c r="I95" s="25"/>
      <c r="J95" s="25"/>
      <c r="K95" s="25"/>
      <c r="L95" s="25"/>
      <c r="M95" s="25"/>
      <c r="N95" s="25"/>
    </row>
    <row r="96" spans="1:19" s="26" customFormat="1" x14ac:dyDescent="0.25">
      <c r="A96" s="49"/>
      <c r="B96" s="24"/>
      <c r="C96" s="25"/>
      <c r="D96" s="25"/>
      <c r="E96" s="62"/>
      <c r="F96" s="65"/>
      <c r="G96" s="57"/>
      <c r="H96" s="97"/>
      <c r="I96" s="25"/>
      <c r="J96" s="25"/>
      <c r="K96" s="25"/>
      <c r="L96" s="25"/>
      <c r="M96" s="25"/>
      <c r="N96" s="25"/>
    </row>
    <row r="97" spans="1:15" s="26" customFormat="1" x14ac:dyDescent="0.25">
      <c r="A97" s="49"/>
      <c r="B97" s="24"/>
      <c r="C97" s="25"/>
      <c r="D97" s="25"/>
      <c r="E97" s="62"/>
      <c r="F97" s="65"/>
      <c r="G97" s="57"/>
      <c r="H97" s="97"/>
      <c r="I97" s="25"/>
      <c r="J97" s="25"/>
      <c r="K97" s="25"/>
      <c r="L97" s="25"/>
      <c r="M97" s="25"/>
      <c r="N97" s="25"/>
    </row>
    <row r="98" spans="1:15" s="26" customFormat="1" x14ac:dyDescent="0.25">
      <c r="A98" s="49"/>
      <c r="B98" s="24"/>
      <c r="C98" s="25"/>
      <c r="D98" s="25"/>
      <c r="E98" s="62"/>
      <c r="F98" s="65"/>
      <c r="G98" s="57"/>
      <c r="H98" s="97"/>
      <c r="I98" s="25"/>
      <c r="J98" s="25"/>
      <c r="K98" s="25"/>
      <c r="L98" s="25"/>
      <c r="M98" s="25"/>
      <c r="N98" s="25"/>
    </row>
    <row r="99" spans="1:15" s="26" customFormat="1" x14ac:dyDescent="0.25">
      <c r="A99" s="49"/>
      <c r="B99" s="24"/>
      <c r="C99" s="25"/>
      <c r="D99" s="25"/>
      <c r="E99" s="62"/>
      <c r="F99" s="65"/>
      <c r="G99" s="57"/>
      <c r="H99" s="97"/>
      <c r="I99" s="25"/>
      <c r="J99" s="25"/>
      <c r="K99" s="25"/>
      <c r="L99" s="25"/>
      <c r="M99" s="25"/>
      <c r="N99" s="25"/>
    </row>
    <row r="100" spans="1:15" s="53" customFormat="1" x14ac:dyDescent="0.25">
      <c r="A100" s="50"/>
      <c r="B100" s="54"/>
      <c r="C100" s="51"/>
      <c r="D100" s="51"/>
      <c r="E100" s="63"/>
      <c r="F100" s="64"/>
      <c r="G100" s="57"/>
      <c r="H100" s="97"/>
      <c r="I100" s="52"/>
      <c r="J100" s="52"/>
      <c r="K100" s="52"/>
      <c r="L100" s="52"/>
      <c r="M100" s="52"/>
      <c r="N100" s="52"/>
    </row>
    <row r="101" spans="1:15" s="53" customFormat="1" x14ac:dyDescent="0.25">
      <c r="A101" s="50"/>
      <c r="B101" s="54"/>
      <c r="C101" s="51"/>
      <c r="D101" s="51"/>
      <c r="E101" s="63"/>
      <c r="F101" s="64"/>
      <c r="G101" s="81"/>
      <c r="H101" s="97"/>
      <c r="I101" s="52"/>
      <c r="J101" s="52"/>
      <c r="K101" s="52"/>
      <c r="L101" s="52"/>
      <c r="M101" s="52"/>
      <c r="N101" s="52"/>
    </row>
    <row r="102" spans="1:15" s="94" customFormat="1" x14ac:dyDescent="0.25">
      <c r="A102" s="87"/>
      <c r="B102" s="88"/>
      <c r="C102" s="88"/>
      <c r="D102" s="47"/>
      <c r="E102" s="79"/>
      <c r="F102" s="66"/>
      <c r="G102" s="66"/>
      <c r="H102" s="113"/>
      <c r="I102" s="89"/>
      <c r="J102" s="90"/>
      <c r="K102" s="90"/>
      <c r="L102" s="90"/>
      <c r="M102" s="91"/>
      <c r="N102" s="100"/>
    </row>
    <row r="103" spans="1:15" s="26" customFormat="1" x14ac:dyDescent="0.25">
      <c r="A103" s="44"/>
      <c r="B103" s="96"/>
      <c r="C103" s="96"/>
      <c r="D103" s="23"/>
      <c r="E103" s="68"/>
      <c r="F103" s="58"/>
      <c r="G103" s="41"/>
      <c r="H103" s="97"/>
      <c r="I103" s="68"/>
      <c r="J103" s="101"/>
      <c r="K103" s="101"/>
      <c r="L103" s="101"/>
      <c r="M103" s="102"/>
      <c r="N103" s="103"/>
      <c r="O103" s="104"/>
    </row>
    <row r="104" spans="1:15" s="26" customFormat="1" x14ac:dyDescent="0.25">
      <c r="A104" s="44"/>
      <c r="B104" s="96"/>
      <c r="C104" s="96"/>
      <c r="D104" s="23"/>
      <c r="E104" s="68"/>
      <c r="F104" s="58"/>
      <c r="G104" s="41"/>
      <c r="H104" s="97"/>
      <c r="I104" s="68"/>
      <c r="J104" s="101"/>
      <c r="K104" s="101"/>
      <c r="L104" s="101"/>
      <c r="M104" s="102"/>
      <c r="N104" s="103"/>
      <c r="O104" s="104"/>
    </row>
    <row r="105" spans="1:15" s="26" customFormat="1" x14ac:dyDescent="0.25">
      <c r="A105" s="44"/>
      <c r="B105" s="96"/>
      <c r="C105" s="96"/>
      <c r="D105" s="23"/>
      <c r="E105" s="68"/>
      <c r="F105" s="58"/>
      <c r="G105" s="41"/>
      <c r="H105" s="97"/>
      <c r="I105" s="68"/>
      <c r="J105" s="101"/>
      <c r="K105" s="101"/>
      <c r="L105" s="101"/>
      <c r="M105" s="102"/>
      <c r="N105" s="103"/>
      <c r="O105" s="104"/>
    </row>
    <row r="106" spans="1:15" s="26" customFormat="1" x14ac:dyDescent="0.25">
      <c r="A106" s="44"/>
      <c r="B106" s="96"/>
      <c r="C106" s="96"/>
      <c r="D106" s="23"/>
      <c r="E106" s="68"/>
      <c r="F106" s="58"/>
      <c r="G106" s="41"/>
      <c r="H106" s="97"/>
      <c r="I106" s="68"/>
      <c r="J106" s="101"/>
      <c r="K106" s="101"/>
      <c r="L106" s="101"/>
      <c r="M106" s="102"/>
      <c r="N106" s="103"/>
      <c r="O106" s="104"/>
    </row>
    <row r="107" spans="1:15" s="26" customFormat="1" ht="27.95" customHeight="1" x14ac:dyDescent="0.25">
      <c r="A107" s="44"/>
      <c r="B107" s="96"/>
      <c r="C107" s="96"/>
      <c r="D107" s="23"/>
      <c r="E107" s="68"/>
      <c r="F107" s="58"/>
      <c r="G107" s="41"/>
      <c r="H107" s="97"/>
      <c r="I107" s="68"/>
      <c r="J107" s="101"/>
      <c r="K107" s="101"/>
      <c r="L107" s="101"/>
      <c r="M107" s="105"/>
      <c r="N107" s="105"/>
      <c r="O107" s="104"/>
    </row>
    <row r="108" spans="1:15" s="26" customFormat="1" x14ac:dyDescent="0.25">
      <c r="A108" s="44"/>
      <c r="B108" s="96"/>
      <c r="C108" s="96"/>
      <c r="D108" s="23"/>
      <c r="E108" s="68"/>
      <c r="F108" s="58"/>
      <c r="G108" s="41"/>
      <c r="H108" s="97"/>
      <c r="I108" s="68"/>
      <c r="J108" s="101"/>
      <c r="K108" s="101"/>
      <c r="L108" s="101"/>
      <c r="M108" s="105"/>
      <c r="N108" s="105"/>
      <c r="O108" s="104"/>
    </row>
    <row r="109" spans="1:15" s="94" customFormat="1" x14ac:dyDescent="0.25">
      <c r="A109" s="87"/>
      <c r="B109" s="88"/>
      <c r="C109" s="88"/>
      <c r="D109" s="47"/>
      <c r="E109" s="79"/>
      <c r="F109" s="66"/>
      <c r="G109" s="66"/>
      <c r="H109" s="113"/>
      <c r="I109" s="89"/>
      <c r="J109" s="90"/>
      <c r="K109" s="90"/>
      <c r="L109" s="90"/>
      <c r="M109" s="91"/>
      <c r="N109" s="106"/>
    </row>
    <row r="110" spans="1:15" s="26" customFormat="1" x14ac:dyDescent="0.25">
      <c r="A110" s="44"/>
      <c r="B110" s="24"/>
      <c r="C110" s="24"/>
      <c r="D110" s="23"/>
      <c r="E110" s="68"/>
      <c r="F110" s="58"/>
      <c r="G110" s="57"/>
      <c r="H110" s="97"/>
      <c r="I110" s="68"/>
      <c r="J110" s="107"/>
      <c r="K110" s="105"/>
      <c r="L110" s="105"/>
      <c r="M110" s="105"/>
      <c r="N110" s="105"/>
      <c r="O110" s="104"/>
    </row>
    <row r="111" spans="1:15" s="26" customFormat="1" x14ac:dyDescent="0.25">
      <c r="A111" s="44"/>
      <c r="B111" s="24"/>
      <c r="C111" s="24"/>
      <c r="D111" s="23"/>
      <c r="E111" s="68"/>
      <c r="F111" s="58"/>
      <c r="G111" s="57"/>
      <c r="H111" s="97"/>
      <c r="I111" s="68"/>
      <c r="J111" s="107"/>
      <c r="K111" s="105"/>
      <c r="L111" s="105"/>
      <c r="M111" s="105"/>
      <c r="N111" s="105"/>
      <c r="O111" s="104"/>
    </row>
    <row r="112" spans="1:15" s="26" customFormat="1" x14ac:dyDescent="0.25">
      <c r="A112" s="44"/>
      <c r="B112" s="24"/>
      <c r="C112" s="24"/>
      <c r="D112" s="23"/>
      <c r="E112" s="68"/>
      <c r="F112" s="58"/>
      <c r="G112" s="57"/>
      <c r="H112" s="97"/>
      <c r="I112" s="68"/>
      <c r="J112" s="107"/>
      <c r="K112" s="105"/>
      <c r="L112" s="105"/>
      <c r="M112" s="105"/>
      <c r="N112" s="105"/>
      <c r="O112" s="104"/>
    </row>
    <row r="113" spans="1:15" s="26" customFormat="1" x14ac:dyDescent="0.25">
      <c r="A113" s="44"/>
      <c r="B113" s="24"/>
      <c r="C113" s="24"/>
      <c r="D113" s="23"/>
      <c r="E113" s="68"/>
      <c r="F113" s="58"/>
      <c r="G113" s="57"/>
      <c r="H113" s="97"/>
      <c r="I113" s="71"/>
      <c r="J113" s="105"/>
      <c r="K113" s="101"/>
      <c r="L113" s="101"/>
      <c r="M113" s="105"/>
      <c r="N113" s="105"/>
      <c r="O113" s="104"/>
    </row>
    <row r="114" spans="1:15" s="26" customFormat="1" x14ac:dyDescent="0.25">
      <c r="A114" s="44"/>
      <c r="B114" s="105"/>
      <c r="C114" s="105"/>
      <c r="D114" s="23"/>
      <c r="E114" s="71"/>
      <c r="F114" s="58"/>
      <c r="G114" s="57"/>
      <c r="H114" s="97"/>
      <c r="I114" s="71"/>
      <c r="J114" s="101"/>
      <c r="K114" s="101"/>
      <c r="L114" s="101"/>
      <c r="M114" s="105"/>
      <c r="N114" s="105"/>
      <c r="O114" s="104"/>
    </row>
    <row r="115" spans="1:15" x14ac:dyDescent="0.25">
      <c r="A115" s="87"/>
      <c r="B115" s="88"/>
      <c r="C115" s="88"/>
      <c r="D115" s="47"/>
      <c r="E115" s="79"/>
      <c r="F115" s="66"/>
      <c r="G115" s="66"/>
      <c r="H115" s="113"/>
      <c r="I115" s="89"/>
      <c r="J115" s="90"/>
      <c r="K115" s="90"/>
      <c r="L115" s="90"/>
      <c r="M115" s="91"/>
      <c r="N115" s="92"/>
    </row>
    <row r="116" spans="1:15" x14ac:dyDescent="0.25">
      <c r="A116" s="44"/>
      <c r="B116" s="96"/>
      <c r="C116" s="96"/>
      <c r="D116" s="23"/>
      <c r="E116" s="45"/>
      <c r="F116" s="58"/>
      <c r="G116" s="41"/>
      <c r="H116" s="97"/>
      <c r="I116" s="108"/>
      <c r="J116" s="101"/>
      <c r="K116" s="101"/>
      <c r="L116" s="101"/>
      <c r="M116" s="102"/>
      <c r="N116" s="103"/>
    </row>
    <row r="117" spans="1:15" x14ac:dyDescent="0.25">
      <c r="A117" s="44"/>
      <c r="B117" s="96"/>
      <c r="C117" s="96"/>
      <c r="D117" s="23"/>
      <c r="E117" s="45"/>
      <c r="F117" s="58"/>
      <c r="G117" s="41"/>
      <c r="H117" s="97"/>
      <c r="I117" s="108"/>
      <c r="J117" s="101"/>
      <c r="K117" s="101"/>
      <c r="L117" s="101"/>
      <c r="M117" s="102"/>
      <c r="N117" s="103"/>
    </row>
    <row r="118" spans="1:15" x14ac:dyDescent="0.25">
      <c r="A118" s="44"/>
      <c r="B118" s="96"/>
      <c r="C118" s="96"/>
      <c r="D118" s="23"/>
      <c r="E118" s="45"/>
      <c r="F118" s="58"/>
      <c r="G118" s="41"/>
      <c r="H118" s="97"/>
      <c r="I118" s="108"/>
      <c r="J118" s="101"/>
      <c r="K118" s="101"/>
      <c r="L118" s="101"/>
      <c r="M118" s="102"/>
      <c r="N118" s="103"/>
    </row>
    <row r="119" spans="1:15" x14ac:dyDescent="0.25">
      <c r="A119" s="44"/>
      <c r="B119" s="96"/>
      <c r="C119" s="96"/>
      <c r="D119" s="23"/>
      <c r="E119" s="45"/>
      <c r="F119" s="58"/>
      <c r="G119" s="41"/>
      <c r="H119" s="97"/>
      <c r="I119" s="25"/>
      <c r="J119" s="25"/>
      <c r="K119" s="25"/>
      <c r="L119" s="25"/>
      <c r="M119" s="25"/>
      <c r="N119" s="25"/>
    </row>
    <row r="120" spans="1:15" x14ac:dyDescent="0.25">
      <c r="A120" s="44"/>
      <c r="B120" s="96"/>
      <c r="C120" s="96"/>
      <c r="D120" s="23"/>
      <c r="E120" s="45"/>
      <c r="F120" s="58"/>
      <c r="G120" s="41"/>
      <c r="H120" s="97"/>
      <c r="I120" s="25"/>
      <c r="J120" s="25"/>
      <c r="K120" s="25"/>
      <c r="L120" s="25"/>
      <c r="M120" s="25"/>
      <c r="N120" s="25"/>
    </row>
    <row r="121" spans="1:15" x14ac:dyDescent="0.25">
      <c r="A121" s="49"/>
      <c r="B121" s="96"/>
      <c r="C121" s="96"/>
      <c r="D121" s="23"/>
      <c r="E121" s="45"/>
      <c r="F121" s="58"/>
      <c r="G121" s="41"/>
      <c r="H121" s="97"/>
      <c r="I121" s="25"/>
      <c r="J121" s="25"/>
      <c r="K121" s="25"/>
      <c r="L121" s="25"/>
      <c r="M121" s="25"/>
      <c r="N121" s="25"/>
    </row>
    <row r="122" spans="1:15" x14ac:dyDescent="0.25">
      <c r="A122" s="49"/>
      <c r="B122" s="96"/>
      <c r="C122" s="96"/>
      <c r="D122" s="23"/>
      <c r="E122" s="45"/>
      <c r="F122" s="58"/>
      <c r="G122" s="41"/>
      <c r="H122" s="97"/>
      <c r="I122" s="25"/>
      <c r="J122" s="25"/>
      <c r="K122" s="25"/>
      <c r="L122" s="25"/>
      <c r="M122" s="25"/>
      <c r="N122" s="25"/>
    </row>
    <row r="123" spans="1:15" x14ac:dyDescent="0.25">
      <c r="A123" s="49"/>
      <c r="B123" s="96"/>
      <c r="C123" s="96"/>
      <c r="D123" s="23"/>
      <c r="E123" s="45"/>
      <c r="F123" s="58"/>
      <c r="G123" s="41"/>
      <c r="H123" s="97"/>
      <c r="I123" s="25"/>
      <c r="J123" s="25"/>
      <c r="K123" s="25"/>
      <c r="L123" s="25"/>
      <c r="M123" s="25"/>
      <c r="N123" s="25"/>
    </row>
    <row r="124" spans="1:15" x14ac:dyDescent="0.25">
      <c r="A124" s="87"/>
      <c r="B124" s="88"/>
      <c r="C124" s="88"/>
      <c r="D124" s="47"/>
      <c r="E124" s="79"/>
      <c r="F124" s="66"/>
      <c r="G124" s="66"/>
      <c r="H124" s="97"/>
      <c r="I124" s="89"/>
      <c r="J124" s="90"/>
      <c r="K124" s="90"/>
      <c r="L124" s="90"/>
      <c r="M124" s="91"/>
      <c r="N124" s="92"/>
    </row>
    <row r="125" spans="1:15" x14ac:dyDescent="0.25">
      <c r="A125" s="44"/>
      <c r="B125" s="96"/>
      <c r="C125" s="96"/>
      <c r="D125" s="23"/>
      <c r="E125" s="45"/>
      <c r="F125" s="58"/>
      <c r="G125" s="41"/>
      <c r="H125" s="23"/>
      <c r="I125" s="108"/>
      <c r="J125" s="101"/>
      <c r="K125" s="101"/>
      <c r="L125" s="101"/>
      <c r="M125" s="102"/>
      <c r="N125" s="103"/>
    </row>
    <row r="126" spans="1:15" s="93" customFormat="1" x14ac:dyDescent="0.25">
      <c r="A126" s="87"/>
      <c r="B126" s="88"/>
      <c r="C126" s="88"/>
      <c r="D126" s="47"/>
      <c r="E126" s="79"/>
      <c r="F126" s="66"/>
      <c r="G126" s="66"/>
      <c r="H126" s="97"/>
      <c r="I126" s="89"/>
      <c r="J126" s="90"/>
      <c r="K126" s="90"/>
      <c r="L126" s="90"/>
      <c r="M126" s="91"/>
      <c r="N126" s="92"/>
    </row>
    <row r="127" spans="1:15" s="26" customFormat="1" x14ac:dyDescent="0.25">
      <c r="A127" s="44"/>
      <c r="B127" s="96"/>
      <c r="C127" s="96"/>
      <c r="D127" s="23"/>
      <c r="E127" s="45"/>
      <c r="F127" s="58"/>
      <c r="G127" s="41"/>
      <c r="H127" s="23"/>
      <c r="I127" s="108"/>
      <c r="J127" s="101"/>
      <c r="K127" s="101"/>
      <c r="L127" s="101"/>
      <c r="M127" s="102"/>
      <c r="N127" s="103"/>
      <c r="O127" s="104"/>
    </row>
  </sheetData>
  <autoFilter ref="A3:S4" xr:uid="{00000000-0009-0000-0000-000005000000}"/>
  <mergeCells count="2">
    <mergeCell ref="A1:N1"/>
    <mergeCell ref="A2:N2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225"/>
  <sheetViews>
    <sheetView zoomScale="115" zoomScaleNormal="115" workbookViewId="0">
      <selection activeCell="E6" sqref="E6"/>
    </sheetView>
  </sheetViews>
  <sheetFormatPr defaultColWidth="10.85546875" defaultRowHeight="12.75" x14ac:dyDescent="0.25"/>
  <cols>
    <col min="1" max="1" width="16.42578125" style="131" customWidth="1"/>
    <col min="2" max="3" width="15.42578125" style="131" customWidth="1"/>
    <col min="4" max="4" width="16.85546875" style="131" customWidth="1"/>
    <col min="5" max="5" width="17" style="131" customWidth="1"/>
    <col min="6" max="7" width="22.42578125" style="131" customWidth="1"/>
    <col min="8" max="8" width="16.28515625" style="131" customWidth="1"/>
    <col min="9" max="9" width="15.42578125" style="131" customWidth="1"/>
    <col min="10" max="10" width="23" style="131" customWidth="1"/>
    <col min="11" max="12" width="10.85546875" style="114"/>
    <col min="13" max="13" width="14" style="114" customWidth="1"/>
    <col min="14" max="16384" width="10.85546875" style="114"/>
  </cols>
  <sheetData>
    <row r="1" spans="1:13" ht="38.25" x14ac:dyDescent="0.25">
      <c r="A1" s="276" t="s">
        <v>2</v>
      </c>
      <c r="B1" s="277" t="s">
        <v>8</v>
      </c>
      <c r="C1" s="277" t="s">
        <v>202</v>
      </c>
      <c r="D1" s="277" t="s">
        <v>34</v>
      </c>
      <c r="E1" s="278" t="s">
        <v>35</v>
      </c>
      <c r="F1" s="278" t="s">
        <v>99</v>
      </c>
      <c r="G1" s="279" t="s">
        <v>101</v>
      </c>
      <c r="H1" s="277" t="s">
        <v>203</v>
      </c>
      <c r="I1" s="280" t="s">
        <v>36</v>
      </c>
      <c r="J1" s="281" t="s">
        <v>83</v>
      </c>
      <c r="L1" s="175" t="s">
        <v>75</v>
      </c>
      <c r="M1" s="265"/>
    </row>
    <row r="2" spans="1:13" ht="15" x14ac:dyDescent="0.25">
      <c r="A2" s="130" t="s">
        <v>53</v>
      </c>
      <c r="B2" s="130" t="s">
        <v>52</v>
      </c>
      <c r="C2" s="282">
        <f>Augustus!G4+Advances!M11</f>
        <v>571000</v>
      </c>
      <c r="D2" s="283">
        <v>0</v>
      </c>
      <c r="E2" s="283">
        <f>'Personal Costs'!B4</f>
        <v>571000</v>
      </c>
      <c r="F2" s="283"/>
      <c r="G2" s="282"/>
      <c r="H2" s="284">
        <f>Augustus!G6</f>
        <v>0</v>
      </c>
      <c r="I2" s="285">
        <f>C2+D2-E2+F2-G2</f>
        <v>0</v>
      </c>
      <c r="J2" s="286">
        <f t="shared" ref="J2:J8" si="0">H2-I2</f>
        <v>0</v>
      </c>
      <c r="L2" s="130" t="s">
        <v>53</v>
      </c>
      <c r="M2" s="176">
        <v>0</v>
      </c>
    </row>
    <row r="3" spans="1:13" ht="15" x14ac:dyDescent="0.25">
      <c r="A3" s="130" t="s">
        <v>95</v>
      </c>
      <c r="B3" s="130" t="s">
        <v>52</v>
      </c>
      <c r="C3" s="282">
        <f>Mary!G4+Advances!M14</f>
        <v>1043500</v>
      </c>
      <c r="D3" s="283">
        <v>0</v>
      </c>
      <c r="E3" s="283">
        <f>'Personal Costs'!B10</f>
        <v>1043500</v>
      </c>
      <c r="F3" s="283"/>
      <c r="G3" s="282"/>
      <c r="H3" s="284">
        <f>Mary!G6</f>
        <v>0</v>
      </c>
      <c r="I3" s="285">
        <f t="shared" ref="I3:I6" si="1">C3+D3-E3+F3-G3</f>
        <v>0</v>
      </c>
      <c r="J3" s="286">
        <f t="shared" si="0"/>
        <v>0</v>
      </c>
      <c r="L3" s="130" t="s">
        <v>95</v>
      </c>
      <c r="M3" s="176">
        <v>0</v>
      </c>
    </row>
    <row r="4" spans="1:13" ht="15" x14ac:dyDescent="0.25">
      <c r="A4" s="130" t="s">
        <v>42</v>
      </c>
      <c r="B4" s="130" t="s">
        <v>14</v>
      </c>
      <c r="C4" s="282">
        <f>Lydia!G4+Advances!M8</f>
        <v>1373951</v>
      </c>
      <c r="D4" s="283">
        <f>'Personal Recieved'!D5+'Balance UGX'!M4</f>
        <v>372000</v>
      </c>
      <c r="E4" s="283">
        <f>'Personal Costs'!B9</f>
        <v>1751951</v>
      </c>
      <c r="F4" s="283"/>
      <c r="G4" s="282"/>
      <c r="H4" s="284">
        <f>Lydia!G23</f>
        <v>-6000</v>
      </c>
      <c r="I4" s="285">
        <f>C4+D4-E4+F4-G4</f>
        <v>-6000</v>
      </c>
      <c r="J4" s="286">
        <f t="shared" si="0"/>
        <v>0</v>
      </c>
      <c r="K4" s="114" t="s">
        <v>15</v>
      </c>
      <c r="L4" s="130" t="s">
        <v>42</v>
      </c>
      <c r="M4" s="176">
        <f>GETPIVOTDATA("Spent  in national currency (UGX)",'Airtime summary'!$A$13,"Name","Lydia")</f>
        <v>60000</v>
      </c>
    </row>
    <row r="5" spans="1:13" ht="15" x14ac:dyDescent="0.25">
      <c r="A5" s="224" t="s">
        <v>70</v>
      </c>
      <c r="B5" s="225" t="s">
        <v>44</v>
      </c>
      <c r="C5" s="282">
        <f>'i45'!G5</f>
        <v>23000</v>
      </c>
      <c r="D5" s="283">
        <v>0</v>
      </c>
      <c r="E5" s="283">
        <f>'Personal Costs'!B7</f>
        <v>23000</v>
      </c>
      <c r="F5" s="283"/>
      <c r="G5" s="282"/>
      <c r="H5" s="284">
        <f>'i45'!G7</f>
        <v>0</v>
      </c>
      <c r="I5" s="285">
        <f t="shared" si="1"/>
        <v>0</v>
      </c>
      <c r="J5" s="286">
        <f>H5-I5</f>
        <v>0</v>
      </c>
      <c r="L5" s="224" t="s">
        <v>70</v>
      </c>
      <c r="M5" s="176">
        <v>0</v>
      </c>
    </row>
    <row r="6" spans="1:13" ht="15" x14ac:dyDescent="0.25">
      <c r="A6" s="224" t="s">
        <v>71</v>
      </c>
      <c r="B6" s="225" t="s">
        <v>44</v>
      </c>
      <c r="C6" s="282">
        <f>'i67'!G4+Advances!M17</f>
        <v>600825</v>
      </c>
      <c r="D6" s="283">
        <f>'Personal Recieved'!D4</f>
        <v>140400</v>
      </c>
      <c r="E6" s="283">
        <f>GETPIVOTDATA("Sum of Spent  in national currency (UGX)",'Personal Costs'!$A$3,"Name","i67")</f>
        <v>741225</v>
      </c>
      <c r="F6" s="283"/>
      <c r="G6" s="282"/>
      <c r="H6" s="284">
        <f>'i67'!G7</f>
        <v>0</v>
      </c>
      <c r="I6" s="285">
        <f t="shared" si="1"/>
        <v>0</v>
      </c>
      <c r="J6" s="286">
        <f t="shared" si="0"/>
        <v>0</v>
      </c>
      <c r="L6" s="224" t="s">
        <v>71</v>
      </c>
      <c r="M6" s="176">
        <v>0</v>
      </c>
    </row>
    <row r="7" spans="1:13" ht="15" x14ac:dyDescent="0.25">
      <c r="A7" s="130" t="s">
        <v>74</v>
      </c>
      <c r="B7" s="225" t="s">
        <v>14</v>
      </c>
      <c r="C7" s="282">
        <v>0</v>
      </c>
      <c r="D7" s="283">
        <f>0+M7</f>
        <v>20000</v>
      </c>
      <c r="E7" s="283">
        <f>GETPIVOTDATA("Sum of Spent  in national currency (UGX)",'Personal Costs'!$A$3,"Name","Day Guard")</f>
        <v>20000</v>
      </c>
      <c r="F7" s="283"/>
      <c r="G7" s="282"/>
      <c r="H7" s="284">
        <f>Mary!G10+Advances!M18</f>
        <v>0</v>
      </c>
      <c r="I7" s="285">
        <f t="shared" ref="I7" si="2">C7+D7-E7</f>
        <v>0</v>
      </c>
      <c r="J7" s="286">
        <f t="shared" si="0"/>
        <v>0</v>
      </c>
      <c r="L7" s="130" t="s">
        <v>74</v>
      </c>
      <c r="M7" s="176">
        <f>GETPIVOTDATA("Spent  in national currency (UGX)",'Airtime summary'!$A$13,"Name","Day Guard")</f>
        <v>20000</v>
      </c>
    </row>
    <row r="8" spans="1:13" ht="15" x14ac:dyDescent="0.25">
      <c r="A8" s="130" t="s">
        <v>73</v>
      </c>
      <c r="B8" s="225"/>
      <c r="C8" s="282">
        <f>'Airtime summary'!G4</f>
        <v>0</v>
      </c>
      <c r="D8" s="283">
        <f>M7</f>
        <v>20000</v>
      </c>
      <c r="E8" s="283">
        <v>0</v>
      </c>
      <c r="F8" s="283"/>
      <c r="G8" s="282"/>
      <c r="H8" s="284">
        <f>'Airtime summary'!G8</f>
        <v>0</v>
      </c>
      <c r="I8" s="285">
        <f>'Airtime summary'!G9</f>
        <v>0</v>
      </c>
      <c r="J8" s="286">
        <f t="shared" si="0"/>
        <v>0</v>
      </c>
      <c r="L8" s="266"/>
      <c r="M8" s="265"/>
    </row>
    <row r="9" spans="1:13" s="115" customFormat="1" ht="15" x14ac:dyDescent="0.25">
      <c r="A9" s="287"/>
      <c r="B9" s="288"/>
      <c r="C9" s="289"/>
      <c r="D9" s="289"/>
      <c r="E9" s="290"/>
      <c r="F9" s="380" t="s">
        <v>100</v>
      </c>
      <c r="G9" s="381" t="s">
        <v>82</v>
      </c>
      <c r="H9" s="289"/>
      <c r="I9" s="291"/>
      <c r="J9" s="286"/>
      <c r="L9"/>
      <c r="M9" s="334">
        <f>SUM(M2:M7)</f>
        <v>80000</v>
      </c>
    </row>
    <row r="10" spans="1:13" x14ac:dyDescent="0.2">
      <c r="A10" s="292" t="s">
        <v>84</v>
      </c>
      <c r="B10" s="293"/>
      <c r="C10" s="294">
        <f>SUM(C2:C9)</f>
        <v>3612276</v>
      </c>
      <c r="D10" s="294">
        <f>SUM(D2:D9)</f>
        <v>552400</v>
      </c>
      <c r="E10" s="294">
        <f>SUM(E2:E9)</f>
        <v>4150676</v>
      </c>
      <c r="F10" s="293"/>
      <c r="G10" s="295"/>
      <c r="H10" s="296">
        <f>SUM(H2:H9)</f>
        <v>-6000</v>
      </c>
      <c r="I10" s="297">
        <f>SUM(I2:I9)</f>
        <v>-6000</v>
      </c>
      <c r="J10" s="298">
        <f>H10-I10</f>
        <v>0</v>
      </c>
    </row>
    <row r="11" spans="1:13" x14ac:dyDescent="0.2">
      <c r="A11" s="299"/>
      <c r="B11" s="300"/>
      <c r="C11" s="301"/>
      <c r="D11" s="302"/>
      <c r="E11" s="302"/>
      <c r="F11" s="302"/>
      <c r="G11" s="302"/>
      <c r="H11" s="301"/>
      <c r="I11" s="303"/>
      <c r="J11" s="286"/>
    </row>
    <row r="12" spans="1:13" x14ac:dyDescent="0.2">
      <c r="A12" s="304" t="s">
        <v>85</v>
      </c>
      <c r="B12" s="305"/>
      <c r="C12" s="306">
        <f>'Bank reconciliation UGX'!D14</f>
        <v>55921900</v>
      </c>
      <c r="D12" s="350">
        <v>0</v>
      </c>
      <c r="E12" s="306">
        <f>GETPIVOTDATA("Sum of Spent  in national currency (UGX)",'Personal Costs'!$A$3,"Name","Bank UGX")</f>
        <v>2000</v>
      </c>
      <c r="F12" s="306"/>
      <c r="G12" s="306">
        <f>'Bank reconciliation UGX'!E15</f>
        <v>6043524</v>
      </c>
      <c r="H12" s="306">
        <f>'Bank reconciliation UGX'!D17</f>
        <v>49876376</v>
      </c>
      <c r="I12" s="307">
        <f>C12+D12-E12+F12-G12</f>
        <v>49876376</v>
      </c>
      <c r="J12" s="286">
        <f>H12-I12</f>
        <v>0</v>
      </c>
    </row>
    <row r="13" spans="1:13" x14ac:dyDescent="0.2">
      <c r="A13" s="304" t="s">
        <v>111</v>
      </c>
      <c r="B13" s="305"/>
      <c r="C13" s="306">
        <f>'UGX-Operational Account'!D14</f>
        <v>3948998</v>
      </c>
      <c r="D13" s="350">
        <v>0</v>
      </c>
      <c r="E13" s="306">
        <f>GETPIVOTDATA("Sum of Spent  in national currency (UGX)",'Personal Costs'!$A$3,"Name","UGX OPP")</f>
        <v>9361939</v>
      </c>
      <c r="F13" s="306">
        <f>'UGX-Operational Account'!D17</f>
        <v>6043524</v>
      </c>
      <c r="G13" s="306">
        <f>'UGX-Operational Account'!E22</f>
        <v>569550</v>
      </c>
      <c r="H13" s="306">
        <f>'UGX-Operational Account'!D31</f>
        <v>61033</v>
      </c>
      <c r="I13" s="307">
        <f>C13+D13-E13+F13-G13</f>
        <v>61033</v>
      </c>
      <c r="J13" s="286">
        <f>H13-I13</f>
        <v>0</v>
      </c>
    </row>
    <row r="14" spans="1:13" x14ac:dyDescent="0.2">
      <c r="A14" s="308" t="s">
        <v>86</v>
      </c>
      <c r="B14" s="309"/>
      <c r="C14" s="309">
        <f t="shared" ref="C14:I14" si="3">SUM(C12:C13)</f>
        <v>59870898</v>
      </c>
      <c r="D14" s="309">
        <f t="shared" si="3"/>
        <v>0</v>
      </c>
      <c r="E14" s="523">
        <f t="shared" si="3"/>
        <v>9363939</v>
      </c>
      <c r="F14" s="309">
        <f t="shared" si="3"/>
        <v>6043524</v>
      </c>
      <c r="G14" s="309">
        <f t="shared" si="3"/>
        <v>6613074</v>
      </c>
      <c r="H14" s="309">
        <f t="shared" si="3"/>
        <v>49937409</v>
      </c>
      <c r="I14" s="310">
        <f t="shared" si="3"/>
        <v>49937409</v>
      </c>
      <c r="J14" s="311">
        <f>H14-I14</f>
        <v>0</v>
      </c>
    </row>
    <row r="15" spans="1:13" x14ac:dyDescent="0.2">
      <c r="A15" s="312" t="s">
        <v>87</v>
      </c>
      <c r="B15" s="313"/>
      <c r="C15" s="313"/>
      <c r="D15" s="390"/>
      <c r="E15" s="522"/>
      <c r="F15" s="313"/>
      <c r="G15" s="313"/>
      <c r="H15" s="313"/>
      <c r="I15" s="314"/>
      <c r="J15" s="315"/>
    </row>
    <row r="16" spans="1:13" ht="13.5" thickBot="1" x14ac:dyDescent="0.25">
      <c r="A16" s="316"/>
      <c r="B16" s="317"/>
      <c r="C16" s="317"/>
      <c r="D16" s="317"/>
      <c r="E16" s="317"/>
      <c r="F16" s="317"/>
      <c r="G16" s="317"/>
      <c r="H16" s="317"/>
      <c r="I16" s="318"/>
      <c r="J16" s="286"/>
    </row>
    <row r="17" spans="1:11" ht="13.5" thickBot="1" x14ac:dyDescent="0.25">
      <c r="A17" s="319" t="s">
        <v>88</v>
      </c>
      <c r="B17" s="320"/>
      <c r="C17" s="320"/>
      <c r="D17" s="320"/>
      <c r="E17" s="320">
        <f>E10+E14</f>
        <v>13514615</v>
      </c>
      <c r="F17" s="320"/>
      <c r="G17" s="320"/>
      <c r="H17" s="320"/>
      <c r="I17" s="321"/>
      <c r="J17" s="322"/>
    </row>
    <row r="18" spans="1:11" x14ac:dyDescent="0.2">
      <c r="A18" s="323"/>
      <c r="B18" s="324"/>
      <c r="C18" s="324"/>
      <c r="D18" s="324"/>
      <c r="E18" s="324"/>
      <c r="F18" s="324"/>
      <c r="G18" s="324">
        <f>G14-F19</f>
        <v>6043524</v>
      </c>
      <c r="H18" s="324"/>
      <c r="I18" s="325"/>
      <c r="J18" s="286"/>
    </row>
    <row r="19" spans="1:11" ht="15.75" x14ac:dyDescent="0.25">
      <c r="A19" s="326" t="s">
        <v>37</v>
      </c>
      <c r="B19" s="327"/>
      <c r="C19" s="328">
        <f>'UGX Cash Box  December'!G3</f>
        <v>42809</v>
      </c>
      <c r="D19" s="329">
        <f>'Personal Recieved'!C10</f>
        <v>46000</v>
      </c>
      <c r="E19" s="329">
        <f>GETPIVOTDATA("Sum of spent in national currency (Ugx)",'Personal Recieved'!$A$3)</f>
        <v>578400</v>
      </c>
      <c r="F19" s="329">
        <f>'UGX-Operational Account'!E22</f>
        <v>569550</v>
      </c>
      <c r="G19" s="329">
        <v>0</v>
      </c>
      <c r="H19" s="329">
        <f>'UGX Cash Box  December'!G14</f>
        <v>79959</v>
      </c>
      <c r="I19" s="330">
        <f>C19+D19-E19+F19</f>
        <v>79959</v>
      </c>
      <c r="J19" s="286">
        <f t="shared" ref="J19" si="4">H19-I19</f>
        <v>0</v>
      </c>
      <c r="K19" s="336"/>
    </row>
    <row r="20" spans="1:11" ht="16.5" thickBot="1" x14ac:dyDescent="0.3">
      <c r="A20" s="331"/>
      <c r="B20" s="332"/>
      <c r="C20" s="332"/>
      <c r="D20" s="332"/>
      <c r="E20" s="332"/>
      <c r="F20" s="332"/>
      <c r="G20" s="332"/>
      <c r="H20" s="332"/>
      <c r="I20" s="332"/>
      <c r="J20" s="521"/>
      <c r="K20" s="337"/>
    </row>
    <row r="21" spans="1:11" ht="15.75" x14ac:dyDescent="0.25">
      <c r="A21" s="267"/>
      <c r="B21" s="268"/>
      <c r="C21" s="268"/>
      <c r="D21" s="691" t="s">
        <v>38</v>
      </c>
      <c r="E21" s="691"/>
      <c r="F21" s="268"/>
      <c r="G21" s="268"/>
      <c r="H21" s="268"/>
      <c r="I21" s="339"/>
      <c r="J21" s="340"/>
      <c r="K21" s="338"/>
    </row>
    <row r="22" spans="1:11" ht="47.25" x14ac:dyDescent="0.25">
      <c r="A22" s="270"/>
      <c r="B22" s="271"/>
      <c r="C22" s="271" t="s">
        <v>210</v>
      </c>
      <c r="D22" s="271" t="s">
        <v>76</v>
      </c>
      <c r="E22" s="271" t="s">
        <v>77</v>
      </c>
      <c r="F22" s="271"/>
      <c r="G22" s="271"/>
      <c r="H22" s="271" t="s">
        <v>211</v>
      </c>
      <c r="I22" s="271" t="s">
        <v>78</v>
      </c>
      <c r="J22" s="272" t="s">
        <v>79</v>
      </c>
    </row>
    <row r="23" spans="1:11" ht="32.25" thickBot="1" x14ac:dyDescent="0.3">
      <c r="A23" s="273" t="s">
        <v>80</v>
      </c>
      <c r="B23" s="274"/>
      <c r="C23" s="274">
        <f>C19+C14+C10</f>
        <v>63525983</v>
      </c>
      <c r="D23" s="274">
        <f>D12</f>
        <v>0</v>
      </c>
      <c r="E23" s="274">
        <f>E17</f>
        <v>13514615</v>
      </c>
      <c r="F23" s="274"/>
      <c r="G23" s="274">
        <f>G2+G3+G4+G5+G6</f>
        <v>0</v>
      </c>
      <c r="H23" s="274">
        <f>H19+H14+H10+G23</f>
        <v>50011368</v>
      </c>
      <c r="I23" s="274">
        <f>C23+D23-E23</f>
        <v>50011368</v>
      </c>
      <c r="J23" s="275">
        <f>H23-I23</f>
        <v>0</v>
      </c>
      <c r="K23" s="349"/>
    </row>
    <row r="27" spans="1:11" x14ac:dyDescent="0.25">
      <c r="G27" s="590"/>
    </row>
    <row r="184" spans="1:15" x14ac:dyDescent="0.25">
      <c r="A184" s="335"/>
      <c r="B184" s="335"/>
      <c r="C184" s="335"/>
      <c r="D184" s="335"/>
      <c r="E184" s="335"/>
      <c r="F184" s="335"/>
      <c r="G184" s="335"/>
      <c r="H184" s="335"/>
      <c r="I184" s="335"/>
      <c r="J184" s="335"/>
      <c r="K184" s="389"/>
      <c r="L184" s="389"/>
      <c r="M184" s="389"/>
      <c r="N184" s="389"/>
      <c r="O184" s="389"/>
    </row>
    <row r="185" spans="1:15" x14ac:dyDescent="0.25">
      <c r="A185" s="335"/>
      <c r="B185" s="335"/>
      <c r="C185" s="335"/>
      <c r="D185" s="335"/>
      <c r="E185" s="335"/>
      <c r="F185" s="335"/>
      <c r="G185" s="335"/>
      <c r="H185" s="335"/>
      <c r="I185" s="335"/>
      <c r="J185" s="335"/>
      <c r="K185" s="389"/>
      <c r="L185" s="389"/>
      <c r="M185" s="389"/>
      <c r="N185" s="389"/>
      <c r="O185" s="389"/>
    </row>
    <row r="186" spans="1:15" x14ac:dyDescent="0.25">
      <c r="A186" s="335"/>
      <c r="B186" s="335"/>
      <c r="C186" s="335"/>
      <c r="D186" s="335"/>
      <c r="E186" s="335"/>
      <c r="F186" s="335"/>
      <c r="G186" s="335"/>
      <c r="H186" s="335"/>
      <c r="I186" s="335"/>
      <c r="J186" s="335"/>
      <c r="K186" s="389"/>
      <c r="L186" s="389"/>
      <c r="M186" s="389"/>
      <c r="N186" s="389"/>
      <c r="O186" s="389"/>
    </row>
    <row r="187" spans="1:15" x14ac:dyDescent="0.25">
      <c r="A187" s="335"/>
      <c r="B187" s="335"/>
      <c r="C187" s="335"/>
      <c r="D187" s="335"/>
      <c r="E187" s="335"/>
      <c r="F187" s="335"/>
      <c r="G187" s="335"/>
      <c r="H187" s="335"/>
      <c r="I187" s="335"/>
      <c r="J187" s="335"/>
      <c r="K187" s="389"/>
      <c r="L187" s="389"/>
      <c r="M187" s="389"/>
      <c r="N187" s="389"/>
      <c r="O187" s="389"/>
    </row>
    <row r="188" spans="1:15" x14ac:dyDescent="0.25">
      <c r="A188" s="335"/>
      <c r="B188" s="335"/>
      <c r="C188" s="335"/>
      <c r="D188" s="335"/>
      <c r="E188" s="335"/>
      <c r="F188" s="335"/>
      <c r="G188" s="335"/>
      <c r="H188" s="335"/>
      <c r="I188" s="335"/>
      <c r="J188" s="335"/>
      <c r="K188" s="389"/>
      <c r="L188" s="389"/>
      <c r="M188" s="389"/>
      <c r="N188" s="389"/>
      <c r="O188" s="389"/>
    </row>
    <row r="189" spans="1:15" x14ac:dyDescent="0.25">
      <c r="A189" s="335"/>
      <c r="B189" s="335"/>
      <c r="C189" s="335"/>
      <c r="D189" s="335"/>
      <c r="E189" s="335"/>
      <c r="F189" s="335"/>
      <c r="G189" s="335"/>
      <c r="H189" s="335"/>
      <c r="I189" s="335"/>
      <c r="J189" s="335"/>
      <c r="K189" s="389"/>
      <c r="L189" s="389"/>
      <c r="M189" s="389"/>
      <c r="N189" s="389"/>
      <c r="O189" s="389"/>
    </row>
    <row r="190" spans="1:15" x14ac:dyDescent="0.25">
      <c r="A190" s="335"/>
      <c r="B190" s="335"/>
      <c r="C190" s="335"/>
      <c r="D190" s="335"/>
      <c r="E190" s="335"/>
      <c r="F190" s="335"/>
      <c r="G190" s="335"/>
      <c r="H190" s="335"/>
      <c r="I190" s="335"/>
      <c r="J190" s="335"/>
      <c r="K190" s="389"/>
      <c r="L190" s="389"/>
      <c r="M190" s="389"/>
      <c r="N190" s="389"/>
      <c r="O190" s="389"/>
    </row>
    <row r="191" spans="1:15" x14ac:dyDescent="0.25">
      <c r="A191" s="335"/>
      <c r="B191" s="335"/>
      <c r="C191" s="335"/>
      <c r="D191" s="335"/>
      <c r="E191" s="335"/>
      <c r="F191" s="335"/>
      <c r="G191" s="335"/>
      <c r="H191" s="335"/>
      <c r="I191" s="335"/>
      <c r="J191" s="335"/>
      <c r="K191" s="389"/>
      <c r="L191" s="389"/>
      <c r="M191" s="389"/>
      <c r="N191" s="389"/>
      <c r="O191" s="389"/>
    </row>
    <row r="192" spans="1:15" x14ac:dyDescent="0.25">
      <c r="A192" s="335"/>
      <c r="B192" s="335"/>
      <c r="C192" s="335"/>
      <c r="D192" s="335"/>
      <c r="E192" s="335"/>
      <c r="F192" s="335"/>
      <c r="G192" s="335"/>
      <c r="H192" s="335"/>
      <c r="I192" s="335"/>
      <c r="J192" s="335"/>
      <c r="K192" s="389"/>
      <c r="L192" s="389"/>
      <c r="M192" s="389"/>
      <c r="N192" s="389"/>
      <c r="O192" s="389"/>
    </row>
    <row r="193" spans="1:15" x14ac:dyDescent="0.25">
      <c r="A193" s="335"/>
      <c r="B193" s="335"/>
      <c r="C193" s="335"/>
      <c r="D193" s="335"/>
      <c r="E193" s="335"/>
      <c r="F193" s="335"/>
      <c r="G193" s="335"/>
      <c r="H193" s="335"/>
      <c r="I193" s="335"/>
      <c r="J193" s="335"/>
      <c r="K193" s="389"/>
      <c r="L193" s="389"/>
      <c r="M193" s="389"/>
      <c r="N193" s="389"/>
      <c r="O193" s="389"/>
    </row>
    <row r="194" spans="1:15" x14ac:dyDescent="0.25">
      <c r="A194" s="335"/>
      <c r="B194" s="335"/>
      <c r="C194" s="335"/>
      <c r="D194" s="335"/>
      <c r="E194" s="335"/>
      <c r="F194" s="335"/>
      <c r="G194" s="335"/>
      <c r="H194" s="335"/>
      <c r="I194" s="335"/>
      <c r="J194" s="335"/>
      <c r="K194" s="389"/>
      <c r="L194" s="389"/>
      <c r="M194" s="389"/>
      <c r="N194" s="389"/>
      <c r="O194" s="389"/>
    </row>
    <row r="195" spans="1:15" x14ac:dyDescent="0.25">
      <c r="A195" s="335"/>
      <c r="B195" s="335"/>
      <c r="C195" s="335"/>
      <c r="D195" s="335"/>
      <c r="E195" s="335"/>
      <c r="F195" s="335"/>
      <c r="G195" s="335"/>
      <c r="H195" s="335"/>
      <c r="I195" s="335"/>
      <c r="J195" s="335"/>
      <c r="K195" s="389"/>
      <c r="L195" s="389"/>
      <c r="M195" s="389"/>
      <c r="N195" s="389"/>
      <c r="O195" s="389"/>
    </row>
    <row r="196" spans="1:15" x14ac:dyDescent="0.25">
      <c r="A196" s="335"/>
      <c r="B196" s="335"/>
      <c r="C196" s="335"/>
      <c r="D196" s="335"/>
      <c r="E196" s="335"/>
      <c r="F196" s="335"/>
      <c r="G196" s="335"/>
      <c r="H196" s="335"/>
      <c r="I196" s="335"/>
      <c r="J196" s="335"/>
      <c r="K196" s="389"/>
      <c r="L196" s="389"/>
      <c r="M196" s="389"/>
      <c r="N196" s="389"/>
      <c r="O196" s="389"/>
    </row>
    <row r="197" spans="1:15" x14ac:dyDescent="0.25">
      <c r="A197" s="335"/>
      <c r="B197" s="335"/>
      <c r="C197" s="335"/>
      <c r="D197" s="335"/>
      <c r="E197" s="335"/>
      <c r="F197" s="335"/>
      <c r="G197" s="335"/>
      <c r="H197" s="335"/>
      <c r="I197" s="335"/>
      <c r="J197" s="335"/>
      <c r="K197" s="389"/>
      <c r="L197" s="389"/>
      <c r="M197" s="389"/>
      <c r="N197" s="389"/>
      <c r="O197" s="389"/>
    </row>
    <row r="198" spans="1:15" x14ac:dyDescent="0.25">
      <c r="A198" s="335"/>
      <c r="B198" s="335"/>
      <c r="C198" s="335"/>
      <c r="D198" s="335"/>
      <c r="E198" s="335"/>
      <c r="F198" s="335"/>
      <c r="G198" s="335"/>
      <c r="H198" s="335"/>
      <c r="I198" s="335"/>
      <c r="J198" s="335"/>
      <c r="K198" s="389"/>
      <c r="L198" s="389"/>
      <c r="M198" s="389"/>
      <c r="N198" s="389"/>
      <c r="O198" s="389"/>
    </row>
    <row r="199" spans="1:15" x14ac:dyDescent="0.25">
      <c r="A199" s="335"/>
      <c r="B199" s="335"/>
      <c r="C199" s="335"/>
      <c r="D199" s="335"/>
      <c r="E199" s="335"/>
      <c r="F199" s="335"/>
      <c r="G199" s="335"/>
      <c r="H199" s="335"/>
      <c r="I199" s="335"/>
      <c r="J199" s="335"/>
      <c r="K199" s="389"/>
      <c r="L199" s="389"/>
      <c r="M199" s="389"/>
      <c r="N199" s="389"/>
      <c r="O199" s="389"/>
    </row>
    <row r="200" spans="1:15" x14ac:dyDescent="0.25">
      <c r="A200" s="335"/>
      <c r="B200" s="335"/>
      <c r="C200" s="335"/>
      <c r="D200" s="335"/>
      <c r="E200" s="335"/>
      <c r="F200" s="335"/>
      <c r="G200" s="335"/>
      <c r="H200" s="335"/>
      <c r="I200" s="335"/>
      <c r="J200" s="335"/>
      <c r="K200" s="389"/>
      <c r="L200" s="389"/>
      <c r="M200" s="389"/>
      <c r="N200" s="389"/>
      <c r="O200" s="389"/>
    </row>
    <row r="201" spans="1:15" x14ac:dyDescent="0.25">
      <c r="A201" s="335"/>
      <c r="B201" s="335"/>
      <c r="C201" s="335"/>
      <c r="D201" s="335"/>
      <c r="E201" s="335"/>
      <c r="F201" s="335"/>
      <c r="G201" s="335"/>
      <c r="H201" s="335"/>
      <c r="I201" s="335"/>
      <c r="J201" s="335"/>
      <c r="K201" s="389"/>
      <c r="L201" s="389"/>
      <c r="M201" s="389"/>
      <c r="N201" s="389"/>
      <c r="O201" s="389"/>
    </row>
    <row r="202" spans="1:15" x14ac:dyDescent="0.25">
      <c r="A202" s="335"/>
      <c r="B202" s="335"/>
      <c r="C202" s="335"/>
      <c r="D202" s="335"/>
      <c r="E202" s="335"/>
      <c r="F202" s="335"/>
      <c r="G202" s="335"/>
      <c r="H202" s="335"/>
      <c r="I202" s="335"/>
      <c r="J202" s="335"/>
      <c r="K202" s="389"/>
      <c r="L202" s="389"/>
      <c r="M202" s="389"/>
      <c r="N202" s="389"/>
      <c r="O202" s="389"/>
    </row>
    <row r="203" spans="1:15" x14ac:dyDescent="0.25">
      <c r="A203" s="335"/>
      <c r="B203" s="335"/>
      <c r="C203" s="335"/>
      <c r="D203" s="335"/>
      <c r="E203" s="335"/>
      <c r="F203" s="335"/>
      <c r="G203" s="335"/>
      <c r="H203" s="335"/>
      <c r="I203" s="335"/>
      <c r="J203" s="335"/>
      <c r="K203" s="389"/>
      <c r="L203" s="389"/>
      <c r="M203" s="389"/>
      <c r="N203" s="389"/>
      <c r="O203" s="389"/>
    </row>
    <row r="204" spans="1:15" x14ac:dyDescent="0.25">
      <c r="A204" s="335"/>
      <c r="B204" s="335"/>
      <c r="C204" s="335"/>
      <c r="D204" s="335"/>
      <c r="E204" s="335"/>
      <c r="F204" s="335"/>
      <c r="G204" s="335"/>
      <c r="H204" s="335"/>
      <c r="I204" s="335"/>
      <c r="J204" s="335"/>
      <c r="K204" s="389"/>
      <c r="L204" s="389"/>
      <c r="M204" s="389"/>
      <c r="N204" s="389"/>
      <c r="O204" s="389"/>
    </row>
    <row r="205" spans="1:15" x14ac:dyDescent="0.25">
      <c r="A205" s="335"/>
      <c r="B205" s="335"/>
      <c r="C205" s="335"/>
      <c r="D205" s="335"/>
      <c r="E205" s="335"/>
      <c r="F205" s="335"/>
      <c r="G205" s="335"/>
      <c r="H205" s="335"/>
      <c r="I205" s="335"/>
      <c r="J205" s="335"/>
      <c r="K205" s="389"/>
      <c r="L205" s="389"/>
      <c r="M205" s="389"/>
      <c r="N205" s="389"/>
      <c r="O205" s="389"/>
    </row>
    <row r="206" spans="1:15" x14ac:dyDescent="0.25">
      <c r="A206" s="335"/>
      <c r="B206" s="335"/>
      <c r="C206" s="335"/>
      <c r="D206" s="335"/>
      <c r="E206" s="335"/>
      <c r="F206" s="335"/>
      <c r="G206" s="335"/>
      <c r="H206" s="335"/>
      <c r="I206" s="335"/>
      <c r="J206" s="335"/>
      <c r="K206" s="389"/>
      <c r="L206" s="389"/>
      <c r="M206" s="389"/>
      <c r="N206" s="389"/>
      <c r="O206" s="389"/>
    </row>
    <row r="207" spans="1:15" x14ac:dyDescent="0.25">
      <c r="A207" s="335"/>
      <c r="B207" s="335"/>
      <c r="C207" s="335"/>
      <c r="D207" s="335"/>
      <c r="E207" s="335"/>
      <c r="F207" s="335"/>
      <c r="G207" s="335"/>
      <c r="H207" s="335"/>
      <c r="I207" s="335"/>
      <c r="J207" s="335"/>
      <c r="K207" s="389"/>
      <c r="L207" s="389"/>
      <c r="M207" s="389"/>
      <c r="N207" s="389"/>
      <c r="O207" s="389"/>
    </row>
    <row r="208" spans="1:15" x14ac:dyDescent="0.25">
      <c r="A208" s="335"/>
      <c r="B208" s="335"/>
      <c r="C208" s="335"/>
      <c r="D208" s="335"/>
      <c r="E208" s="335"/>
      <c r="F208" s="335"/>
      <c r="G208" s="335"/>
      <c r="H208" s="335"/>
      <c r="I208" s="335"/>
      <c r="J208" s="335"/>
      <c r="K208" s="389"/>
      <c r="L208" s="389"/>
      <c r="M208" s="389"/>
      <c r="N208" s="389"/>
      <c r="O208" s="389"/>
    </row>
    <row r="209" spans="1:15" x14ac:dyDescent="0.25">
      <c r="A209" s="335"/>
      <c r="B209" s="335"/>
      <c r="C209" s="335"/>
      <c r="D209" s="335"/>
      <c r="E209" s="335"/>
      <c r="F209" s="335"/>
      <c r="G209" s="335"/>
      <c r="H209" s="335"/>
      <c r="I209" s="335"/>
      <c r="J209" s="335"/>
      <c r="K209" s="389"/>
      <c r="L209" s="389"/>
      <c r="M209" s="389"/>
      <c r="N209" s="389"/>
      <c r="O209" s="389"/>
    </row>
    <row r="210" spans="1:15" x14ac:dyDescent="0.25">
      <c r="A210" s="335"/>
      <c r="B210" s="335"/>
      <c r="C210" s="335"/>
      <c r="D210" s="335"/>
      <c r="E210" s="335"/>
      <c r="F210" s="335"/>
      <c r="G210" s="335"/>
      <c r="H210" s="335"/>
      <c r="I210" s="335"/>
      <c r="J210" s="335"/>
      <c r="K210" s="389"/>
      <c r="L210" s="389"/>
      <c r="M210" s="389"/>
      <c r="N210" s="389"/>
      <c r="O210" s="389"/>
    </row>
    <row r="211" spans="1:15" x14ac:dyDescent="0.25">
      <c r="A211" s="335"/>
      <c r="B211" s="335"/>
      <c r="C211" s="335"/>
      <c r="D211" s="335"/>
      <c r="E211" s="335"/>
      <c r="F211" s="335"/>
      <c r="G211" s="335"/>
      <c r="H211" s="335"/>
      <c r="I211" s="335"/>
      <c r="J211" s="335"/>
      <c r="K211" s="389"/>
      <c r="L211" s="389"/>
      <c r="M211" s="389"/>
      <c r="N211" s="389"/>
      <c r="O211" s="389"/>
    </row>
    <row r="212" spans="1:15" x14ac:dyDescent="0.25">
      <c r="A212" s="335"/>
      <c r="B212" s="335"/>
      <c r="C212" s="335"/>
      <c r="D212" s="335"/>
      <c r="E212" s="335"/>
      <c r="F212" s="335"/>
      <c r="G212" s="335"/>
      <c r="H212" s="335"/>
      <c r="I212" s="335"/>
      <c r="J212" s="335"/>
      <c r="K212" s="389"/>
      <c r="L212" s="389"/>
      <c r="M212" s="389"/>
      <c r="N212" s="389"/>
      <c r="O212" s="389"/>
    </row>
    <row r="213" spans="1:15" x14ac:dyDescent="0.25">
      <c r="A213" s="335"/>
      <c r="B213" s="335"/>
      <c r="C213" s="335"/>
      <c r="D213" s="335"/>
      <c r="E213" s="335"/>
      <c r="F213" s="335"/>
      <c r="G213" s="335"/>
      <c r="H213" s="335"/>
      <c r="I213" s="335"/>
      <c r="J213" s="335"/>
      <c r="K213" s="389"/>
      <c r="L213" s="389"/>
      <c r="M213" s="389"/>
      <c r="N213" s="389"/>
      <c r="O213" s="389"/>
    </row>
    <row r="214" spans="1:15" x14ac:dyDescent="0.25">
      <c r="A214" s="335"/>
      <c r="B214" s="335"/>
      <c r="C214" s="335"/>
      <c r="D214" s="335"/>
      <c r="E214" s="335"/>
      <c r="F214" s="335"/>
      <c r="G214" s="335"/>
      <c r="H214" s="335"/>
      <c r="I214" s="335"/>
      <c r="J214" s="335"/>
      <c r="K214" s="389"/>
      <c r="L214" s="389"/>
      <c r="M214" s="389"/>
      <c r="N214" s="389"/>
      <c r="O214" s="389"/>
    </row>
    <row r="215" spans="1:15" x14ac:dyDescent="0.25">
      <c r="A215" s="335"/>
      <c r="B215" s="335"/>
      <c r="C215" s="335"/>
      <c r="D215" s="335"/>
      <c r="E215" s="335"/>
      <c r="F215" s="335"/>
      <c r="G215" s="335"/>
      <c r="H215" s="335"/>
      <c r="I215" s="335"/>
      <c r="J215" s="335"/>
      <c r="K215" s="389"/>
      <c r="L215" s="389"/>
      <c r="M215" s="389"/>
      <c r="N215" s="389"/>
      <c r="O215" s="389"/>
    </row>
    <row r="216" spans="1:15" x14ac:dyDescent="0.25">
      <c r="A216" s="335"/>
      <c r="B216" s="335"/>
      <c r="C216" s="335"/>
      <c r="D216" s="335"/>
      <c r="E216" s="335"/>
      <c r="F216" s="335"/>
      <c r="G216" s="335"/>
      <c r="H216" s="335"/>
      <c r="I216" s="335"/>
      <c r="J216" s="335"/>
      <c r="K216" s="389"/>
      <c r="L216" s="389"/>
      <c r="M216" s="389"/>
      <c r="N216" s="389"/>
      <c r="O216" s="389"/>
    </row>
    <row r="217" spans="1:15" x14ac:dyDescent="0.25">
      <c r="A217" s="335"/>
      <c r="B217" s="335"/>
      <c r="C217" s="335"/>
      <c r="D217" s="335"/>
      <c r="E217" s="335"/>
      <c r="F217" s="335"/>
      <c r="G217" s="335"/>
      <c r="H217" s="335"/>
      <c r="I217" s="335"/>
      <c r="J217" s="335"/>
      <c r="K217" s="389"/>
      <c r="L217" s="389"/>
      <c r="M217" s="389"/>
      <c r="N217" s="389"/>
      <c r="O217" s="389"/>
    </row>
    <row r="218" spans="1:15" x14ac:dyDescent="0.25">
      <c r="A218" s="335"/>
      <c r="B218" s="335"/>
      <c r="C218" s="335"/>
      <c r="D218" s="335"/>
      <c r="E218" s="335"/>
      <c r="F218" s="335"/>
      <c r="G218" s="335"/>
      <c r="H218" s="335"/>
      <c r="I218" s="335"/>
      <c r="J218" s="335"/>
      <c r="K218" s="389"/>
      <c r="L218" s="389"/>
      <c r="M218" s="389"/>
      <c r="N218" s="389"/>
      <c r="O218" s="389"/>
    </row>
    <row r="219" spans="1:15" x14ac:dyDescent="0.25">
      <c r="A219" s="335"/>
      <c r="B219" s="335"/>
      <c r="C219" s="335"/>
      <c r="D219" s="335"/>
      <c r="E219" s="335"/>
      <c r="F219" s="335"/>
      <c r="G219" s="335"/>
      <c r="H219" s="335"/>
      <c r="I219" s="335"/>
      <c r="J219" s="335"/>
      <c r="K219" s="389"/>
      <c r="L219" s="389"/>
      <c r="M219" s="389"/>
      <c r="N219" s="389"/>
      <c r="O219" s="389"/>
    </row>
    <row r="220" spans="1:15" x14ac:dyDescent="0.25">
      <c r="A220" s="335"/>
      <c r="B220" s="335"/>
      <c r="C220" s="335"/>
      <c r="D220" s="335"/>
      <c r="E220" s="335"/>
      <c r="F220" s="335"/>
      <c r="G220" s="335"/>
      <c r="H220" s="335"/>
      <c r="I220" s="335"/>
      <c r="J220" s="335"/>
      <c r="K220" s="389"/>
      <c r="L220" s="389"/>
      <c r="M220" s="389"/>
      <c r="N220" s="389"/>
      <c r="O220" s="389"/>
    </row>
    <row r="221" spans="1:15" x14ac:dyDescent="0.25">
      <c r="A221" s="335"/>
      <c r="B221" s="335"/>
      <c r="C221" s="335"/>
      <c r="D221" s="335"/>
      <c r="E221" s="335"/>
      <c r="F221" s="335"/>
      <c r="G221" s="335"/>
      <c r="H221" s="335"/>
      <c r="I221" s="335"/>
      <c r="J221" s="335"/>
      <c r="K221" s="389"/>
      <c r="L221" s="389"/>
      <c r="M221" s="389"/>
      <c r="N221" s="389"/>
      <c r="O221" s="389"/>
    </row>
    <row r="222" spans="1:15" x14ac:dyDescent="0.25">
      <c r="A222" s="335"/>
      <c r="B222" s="335"/>
      <c r="C222" s="335"/>
      <c r="D222" s="335"/>
      <c r="E222" s="335"/>
      <c r="F222" s="335"/>
      <c r="G222" s="335"/>
      <c r="H222" s="335"/>
      <c r="I222" s="335"/>
      <c r="J222" s="335"/>
      <c r="K222" s="389"/>
      <c r="L222" s="389"/>
      <c r="M222" s="389"/>
      <c r="N222" s="389"/>
      <c r="O222" s="389"/>
    </row>
    <row r="223" spans="1:15" x14ac:dyDescent="0.25">
      <c r="A223" s="335"/>
      <c r="B223" s="335"/>
      <c r="C223" s="335"/>
      <c r="D223" s="335"/>
      <c r="E223" s="335"/>
      <c r="F223" s="335"/>
      <c r="G223" s="335"/>
      <c r="H223" s="335"/>
      <c r="I223" s="335"/>
      <c r="J223" s="335"/>
      <c r="K223" s="389"/>
      <c r="L223" s="389"/>
      <c r="M223" s="389"/>
      <c r="N223" s="389"/>
      <c r="O223" s="389"/>
    </row>
    <row r="224" spans="1:15" x14ac:dyDescent="0.25">
      <c r="A224" s="335"/>
      <c r="B224" s="335"/>
      <c r="C224" s="335"/>
      <c r="D224" s="335"/>
      <c r="E224" s="335"/>
      <c r="F224" s="335"/>
      <c r="G224" s="335"/>
      <c r="H224" s="335"/>
      <c r="I224" s="335"/>
      <c r="J224" s="335"/>
      <c r="K224" s="389"/>
      <c r="L224" s="389"/>
      <c r="M224" s="389"/>
      <c r="N224" s="389"/>
      <c r="O224" s="389"/>
    </row>
    <row r="225" spans="1:15" x14ac:dyDescent="0.25">
      <c r="A225" s="335"/>
      <c r="B225" s="335"/>
      <c r="C225" s="335"/>
      <c r="D225" s="335"/>
      <c r="E225" s="335"/>
      <c r="F225" s="335"/>
      <c r="G225" s="335"/>
      <c r="H225" s="335"/>
      <c r="I225" s="335"/>
      <c r="J225" s="335"/>
      <c r="K225" s="389"/>
      <c r="L225" s="389"/>
      <c r="M225" s="389"/>
      <c r="N225" s="389"/>
      <c r="O225" s="389"/>
    </row>
  </sheetData>
  <mergeCells count="1">
    <mergeCell ref="D21:E2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6"/>
  <sheetViews>
    <sheetView topLeftCell="A2" workbookViewId="0">
      <selection activeCell="K30" sqref="K30"/>
    </sheetView>
  </sheetViews>
  <sheetFormatPr defaultColWidth="8.85546875" defaultRowHeight="15" x14ac:dyDescent="0.25"/>
  <cols>
    <col min="1" max="1" width="12.42578125" customWidth="1"/>
    <col min="2" max="2" width="19.140625" customWidth="1"/>
    <col min="3" max="5" width="19.85546875" customWidth="1"/>
    <col min="6" max="6" width="20.42578125" customWidth="1"/>
    <col min="7" max="8" width="20.140625" customWidth="1"/>
    <col min="9" max="9" width="21" customWidth="1"/>
    <col min="10" max="10" width="13.7109375" customWidth="1"/>
  </cols>
  <sheetData>
    <row r="1" spans="1:11" ht="25.5" x14ac:dyDescent="0.25">
      <c r="A1" s="276" t="s">
        <v>2</v>
      </c>
      <c r="B1" s="277" t="s">
        <v>8</v>
      </c>
      <c r="C1" s="277" t="s">
        <v>212</v>
      </c>
      <c r="D1" s="277" t="s">
        <v>34</v>
      </c>
      <c r="E1" s="278" t="s">
        <v>35</v>
      </c>
      <c r="F1" s="278" t="s">
        <v>81</v>
      </c>
      <c r="G1" s="279" t="s">
        <v>82</v>
      </c>
      <c r="H1" s="277" t="s">
        <v>203</v>
      </c>
      <c r="I1" s="280" t="s">
        <v>36</v>
      </c>
      <c r="J1" s="281" t="s">
        <v>83</v>
      </c>
      <c r="K1" s="114"/>
    </row>
    <row r="2" spans="1:11" x14ac:dyDescent="0.25">
      <c r="A2" s="130" t="s">
        <v>53</v>
      </c>
      <c r="B2" s="130" t="s">
        <v>52</v>
      </c>
      <c r="C2" s="282">
        <v>0</v>
      </c>
      <c r="D2" s="283">
        <f>M2</f>
        <v>0</v>
      </c>
      <c r="E2" s="283">
        <v>0</v>
      </c>
      <c r="F2" s="283"/>
      <c r="G2" s="282"/>
      <c r="H2" s="284">
        <v>0</v>
      </c>
      <c r="I2" s="285">
        <f t="shared" ref="I2:I8" si="0">C2+D2-E2</f>
        <v>0</v>
      </c>
      <c r="J2" s="286">
        <f t="shared" ref="J2:J9" si="1">H2-I2</f>
        <v>0</v>
      </c>
      <c r="K2" s="114"/>
    </row>
    <row r="3" spans="1:11" x14ac:dyDescent="0.25">
      <c r="A3" s="130" t="s">
        <v>95</v>
      </c>
      <c r="B3" s="130" t="s">
        <v>52</v>
      </c>
      <c r="C3" s="282">
        <v>0</v>
      </c>
      <c r="D3" s="283">
        <v>0</v>
      </c>
      <c r="E3" s="283">
        <v>0</v>
      </c>
      <c r="F3" s="283"/>
      <c r="G3" s="282"/>
      <c r="H3" s="284">
        <v>0</v>
      </c>
      <c r="I3" s="285">
        <f t="shared" si="0"/>
        <v>0</v>
      </c>
      <c r="J3" s="286">
        <f t="shared" si="1"/>
        <v>0</v>
      </c>
      <c r="K3" s="114"/>
    </row>
    <row r="4" spans="1:11" x14ac:dyDescent="0.25">
      <c r="A4" s="130" t="s">
        <v>42</v>
      </c>
      <c r="B4" s="130" t="s">
        <v>14</v>
      </c>
      <c r="C4" s="282">
        <v>0</v>
      </c>
      <c r="D4" s="283">
        <v>0</v>
      </c>
      <c r="E4" s="283">
        <v>0</v>
      </c>
      <c r="F4" s="283"/>
      <c r="G4" s="282"/>
      <c r="H4" s="284">
        <v>0</v>
      </c>
      <c r="I4" s="285">
        <f t="shared" si="0"/>
        <v>0</v>
      </c>
      <c r="J4" s="286">
        <f t="shared" si="1"/>
        <v>0</v>
      </c>
      <c r="K4" s="114" t="s">
        <v>15</v>
      </c>
    </row>
    <row r="5" spans="1:11" x14ac:dyDescent="0.25">
      <c r="A5" s="130" t="s">
        <v>70</v>
      </c>
      <c r="B5" s="130" t="s">
        <v>44</v>
      </c>
      <c r="C5" s="282">
        <v>0</v>
      </c>
      <c r="D5" s="283">
        <f>M5</f>
        <v>0</v>
      </c>
      <c r="E5" s="283">
        <v>0</v>
      </c>
      <c r="F5" s="283"/>
      <c r="G5" s="282"/>
      <c r="H5" s="284">
        <v>0</v>
      </c>
      <c r="I5" s="285">
        <f t="shared" si="0"/>
        <v>0</v>
      </c>
      <c r="J5" s="286">
        <f t="shared" si="1"/>
        <v>0</v>
      </c>
      <c r="K5" s="114"/>
    </row>
    <row r="6" spans="1:11" x14ac:dyDescent="0.25">
      <c r="A6" s="130" t="s">
        <v>71</v>
      </c>
      <c r="B6" s="225" t="s">
        <v>44</v>
      </c>
      <c r="C6" s="282">
        <v>0</v>
      </c>
      <c r="D6" s="283">
        <f>M6</f>
        <v>0</v>
      </c>
      <c r="E6" s="283">
        <v>0</v>
      </c>
      <c r="F6" s="283"/>
      <c r="G6" s="282"/>
      <c r="H6" s="284">
        <v>0</v>
      </c>
      <c r="I6" s="285">
        <f t="shared" si="0"/>
        <v>0</v>
      </c>
      <c r="J6" s="286">
        <f t="shared" si="1"/>
        <v>0</v>
      </c>
      <c r="K6" s="114"/>
    </row>
    <row r="7" spans="1:11" x14ac:dyDescent="0.25">
      <c r="A7" s="224" t="s">
        <v>137</v>
      </c>
      <c r="B7" s="225" t="s">
        <v>44</v>
      </c>
      <c r="C7" s="282">
        <v>0</v>
      </c>
      <c r="D7" s="283">
        <f>M7</f>
        <v>0</v>
      </c>
      <c r="E7" s="283">
        <v>0</v>
      </c>
      <c r="F7" s="283"/>
      <c r="G7" s="282"/>
      <c r="H7" s="284">
        <v>0</v>
      </c>
      <c r="I7" s="285">
        <f t="shared" si="0"/>
        <v>0</v>
      </c>
      <c r="J7" s="286">
        <f t="shared" si="1"/>
        <v>0</v>
      </c>
      <c r="K7" s="114"/>
    </row>
    <row r="8" spans="1:11" x14ac:dyDescent="0.25">
      <c r="A8" s="130" t="s">
        <v>74</v>
      </c>
      <c r="B8" s="225" t="s">
        <v>14</v>
      </c>
      <c r="C8" s="282">
        <v>0</v>
      </c>
      <c r="D8" s="283">
        <v>0</v>
      </c>
      <c r="E8" s="283">
        <v>0</v>
      </c>
      <c r="F8" s="283"/>
      <c r="G8" s="282"/>
      <c r="H8" s="284">
        <v>0</v>
      </c>
      <c r="I8" s="285">
        <f t="shared" si="0"/>
        <v>0</v>
      </c>
      <c r="J8" s="286">
        <f t="shared" si="1"/>
        <v>0</v>
      </c>
      <c r="K8" s="114"/>
    </row>
    <row r="9" spans="1:11" x14ac:dyDescent="0.25">
      <c r="A9" s="130" t="s">
        <v>73</v>
      </c>
      <c r="B9" s="225"/>
      <c r="C9" s="282">
        <v>0</v>
      </c>
      <c r="D9" s="283">
        <v>0</v>
      </c>
      <c r="E9" s="283">
        <v>0</v>
      </c>
      <c r="F9" s="283"/>
      <c r="G9" s="282"/>
      <c r="H9" s="284">
        <v>0</v>
      </c>
      <c r="I9" s="285">
        <v>0</v>
      </c>
      <c r="J9" s="286">
        <f t="shared" si="1"/>
        <v>0</v>
      </c>
      <c r="K9" s="114"/>
    </row>
    <row r="10" spans="1:11" x14ac:dyDescent="0.25">
      <c r="A10" s="287"/>
      <c r="B10" s="288"/>
      <c r="C10" s="289"/>
      <c r="D10" s="289"/>
      <c r="E10" s="290"/>
      <c r="F10" s="290"/>
      <c r="G10" s="289"/>
      <c r="H10" s="289"/>
      <c r="I10" s="291"/>
      <c r="J10" s="286"/>
      <c r="K10" s="115"/>
    </row>
    <row r="11" spans="1:11" x14ac:dyDescent="0.25">
      <c r="A11" s="292" t="s">
        <v>84</v>
      </c>
      <c r="B11" s="293"/>
      <c r="C11" s="294">
        <f>SUM(C2:C10)</f>
        <v>0</v>
      </c>
      <c r="D11" s="294">
        <f>SUM(D2:D10)</f>
        <v>0</v>
      </c>
      <c r="E11" s="294">
        <f>SUM(E2:E10)</f>
        <v>0</v>
      </c>
      <c r="F11" s="293"/>
      <c r="G11" s="295"/>
      <c r="H11" s="296">
        <f>SUM(H2:H10)</f>
        <v>0</v>
      </c>
      <c r="I11" s="297">
        <f>SUM(I2:I10)</f>
        <v>0</v>
      </c>
      <c r="J11" s="298">
        <f>H11-I11</f>
        <v>0</v>
      </c>
      <c r="K11" s="114"/>
    </row>
    <row r="12" spans="1:11" x14ac:dyDescent="0.25">
      <c r="A12" s="299"/>
      <c r="B12" s="300"/>
      <c r="C12" s="301"/>
      <c r="D12" s="302"/>
      <c r="E12" s="302"/>
      <c r="F12" s="302"/>
      <c r="G12" s="302"/>
      <c r="H12" s="301"/>
      <c r="I12" s="303"/>
      <c r="J12" s="286"/>
      <c r="K12" s="114"/>
    </row>
    <row r="13" spans="1:11" x14ac:dyDescent="0.25">
      <c r="A13" s="304" t="s">
        <v>89</v>
      </c>
      <c r="B13" s="305"/>
      <c r="C13" s="306">
        <f>'Bank reconciliation USD'!D19</f>
        <v>3.91</v>
      </c>
      <c r="D13" s="306">
        <v>0</v>
      </c>
      <c r="E13" s="306">
        <v>0</v>
      </c>
      <c r="F13" s="306"/>
      <c r="G13" s="306">
        <v>0</v>
      </c>
      <c r="H13" s="306">
        <f>'Bank reconciliation USD'!D20</f>
        <v>3.91</v>
      </c>
      <c r="I13" s="307">
        <f>C13+D13-E13+F13-G13</f>
        <v>3.91</v>
      </c>
      <c r="J13" s="286">
        <f>I13-H13</f>
        <v>0</v>
      </c>
      <c r="K13" s="114"/>
    </row>
    <row r="14" spans="1:11" x14ac:dyDescent="0.25">
      <c r="A14" s="308" t="s">
        <v>86</v>
      </c>
      <c r="B14" s="309"/>
      <c r="C14" s="309">
        <f t="shared" ref="C14:I14" si="2">SUM(C13:C13)</f>
        <v>3.91</v>
      </c>
      <c r="D14" s="309">
        <f t="shared" si="2"/>
        <v>0</v>
      </c>
      <c r="E14" s="309">
        <f t="shared" si="2"/>
        <v>0</v>
      </c>
      <c r="F14" s="309">
        <f t="shared" si="2"/>
        <v>0</v>
      </c>
      <c r="G14" s="309">
        <f t="shared" si="2"/>
        <v>0</v>
      </c>
      <c r="H14" s="309">
        <f t="shared" si="2"/>
        <v>3.91</v>
      </c>
      <c r="I14" s="310">
        <f t="shared" si="2"/>
        <v>3.91</v>
      </c>
      <c r="J14" s="311">
        <f>I14-H14</f>
        <v>0</v>
      </c>
      <c r="K14" s="114"/>
    </row>
    <row r="15" spans="1:11" x14ac:dyDescent="0.25">
      <c r="A15" s="312" t="s">
        <v>87</v>
      </c>
      <c r="B15" s="313"/>
      <c r="C15" s="313"/>
      <c r="D15" s="313"/>
      <c r="E15" s="313"/>
      <c r="F15" s="313">
        <f>F14+F19</f>
        <v>0</v>
      </c>
      <c r="G15" s="313">
        <f>G14</f>
        <v>0</v>
      </c>
      <c r="H15" s="313"/>
      <c r="I15" s="314"/>
      <c r="J15" s="315"/>
      <c r="K15" s="114"/>
    </row>
    <row r="16" spans="1:11" ht="15.75" thickBot="1" x14ac:dyDescent="0.3">
      <c r="A16" s="316"/>
      <c r="B16" s="317"/>
      <c r="C16" s="317"/>
      <c r="D16" s="317"/>
      <c r="E16" s="317"/>
      <c r="F16" s="317"/>
      <c r="G16" s="317"/>
      <c r="H16" s="317"/>
      <c r="I16" s="318"/>
      <c r="J16" s="286"/>
      <c r="K16" s="114"/>
    </row>
    <row r="17" spans="1:11" ht="15.75" thickBot="1" x14ac:dyDescent="0.3">
      <c r="A17" s="319" t="s">
        <v>88</v>
      </c>
      <c r="B17" s="320"/>
      <c r="C17" s="320"/>
      <c r="D17" s="320"/>
      <c r="E17" s="320">
        <f>E11+E14</f>
        <v>0</v>
      </c>
      <c r="F17" s="320"/>
      <c r="G17" s="320"/>
      <c r="H17" s="320"/>
      <c r="I17" s="321"/>
      <c r="J17" s="322"/>
      <c r="K17" s="114"/>
    </row>
    <row r="18" spans="1:11" ht="15.75" thickBot="1" x14ac:dyDescent="0.3">
      <c r="A18" s="323"/>
      <c r="B18" s="324"/>
      <c r="C18" s="324"/>
      <c r="D18" s="324"/>
      <c r="E18" s="324"/>
      <c r="F18" s="324"/>
      <c r="G18" s="324"/>
      <c r="H18" s="324"/>
      <c r="I18" s="325"/>
      <c r="J18" s="286"/>
      <c r="K18" s="114"/>
    </row>
    <row r="19" spans="1:11" ht="15.75" x14ac:dyDescent="0.25">
      <c r="A19" s="326" t="s">
        <v>37</v>
      </c>
      <c r="B19" s="327"/>
      <c r="C19" s="328">
        <f>'USD-cash box December'!G4</f>
        <v>5</v>
      </c>
      <c r="D19" s="329">
        <v>0</v>
      </c>
      <c r="E19" s="329">
        <v>0</v>
      </c>
      <c r="F19" s="329">
        <v>0</v>
      </c>
      <c r="G19" s="329">
        <v>0</v>
      </c>
      <c r="H19" s="329">
        <f>'USD-cash box December'!G6</f>
        <v>5</v>
      </c>
      <c r="I19" s="330">
        <f>C19+D19-E19+F19-G19</f>
        <v>5</v>
      </c>
      <c r="J19" s="286">
        <f t="shared" ref="J19" si="3">H19-I19</f>
        <v>0</v>
      </c>
      <c r="K19" s="269"/>
    </row>
    <row r="20" spans="1:11" ht="15" customHeight="1" thickBot="1" x14ac:dyDescent="0.3">
      <c r="A20" s="331"/>
      <c r="B20" s="332"/>
      <c r="C20" s="332"/>
      <c r="D20" s="332"/>
      <c r="E20" s="332"/>
      <c r="F20" s="332"/>
      <c r="G20" s="332"/>
      <c r="H20" s="332"/>
      <c r="I20" s="332"/>
      <c r="J20" s="333"/>
      <c r="K20" s="272" t="s">
        <v>79</v>
      </c>
    </row>
    <row r="21" spans="1:11" ht="16.5" thickBot="1" x14ac:dyDescent="0.3">
      <c r="A21" s="267"/>
      <c r="B21" s="268"/>
      <c r="C21" s="268"/>
      <c r="D21" s="691" t="s">
        <v>38</v>
      </c>
      <c r="E21" s="691"/>
      <c r="F21" s="268"/>
      <c r="G21" s="268"/>
      <c r="H21" s="268"/>
      <c r="I21" s="268"/>
      <c r="J21" s="269"/>
      <c r="K21" s="275">
        <f>I21-J21</f>
        <v>0</v>
      </c>
    </row>
    <row r="22" spans="1:11" ht="47.25" x14ac:dyDescent="0.25">
      <c r="A22" s="270"/>
      <c r="B22" s="271"/>
      <c r="C22" s="271" t="s">
        <v>210</v>
      </c>
      <c r="D22" s="271" t="s">
        <v>93</v>
      </c>
      <c r="E22" s="271" t="s">
        <v>94</v>
      </c>
      <c r="F22" s="271"/>
      <c r="G22" s="271"/>
      <c r="H22" s="271" t="s">
        <v>211</v>
      </c>
      <c r="I22" s="271" t="s">
        <v>78</v>
      </c>
      <c r="J22" s="272" t="s">
        <v>79</v>
      </c>
      <c r="K22" s="114"/>
    </row>
    <row r="23" spans="1:11" ht="31.5" x14ac:dyDescent="0.25">
      <c r="A23" s="406" t="s">
        <v>80</v>
      </c>
      <c r="B23" s="407"/>
      <c r="C23" s="407">
        <f>C19+C14+C11</f>
        <v>8.91</v>
      </c>
      <c r="D23" s="407">
        <f>D14</f>
        <v>0</v>
      </c>
      <c r="E23" s="407">
        <f>E17</f>
        <v>0</v>
      </c>
      <c r="F23" s="407"/>
      <c r="G23" s="407">
        <f>G13</f>
        <v>0</v>
      </c>
      <c r="H23" s="407">
        <f>H19+H14+H11</f>
        <v>8.91</v>
      </c>
      <c r="I23" s="407">
        <f>C23+D23-E23-G23</f>
        <v>8.91</v>
      </c>
      <c r="J23" s="408">
        <f>I23-H23</f>
        <v>0</v>
      </c>
      <c r="K23" s="114"/>
    </row>
    <row r="24" spans="1:11" x14ac:dyDescent="0.25">
      <c r="A24" s="409"/>
      <c r="B24" s="409"/>
      <c r="C24" s="409"/>
      <c r="D24" s="409"/>
      <c r="E24" s="409"/>
      <c r="F24" s="409"/>
      <c r="G24" s="409"/>
      <c r="H24" s="409"/>
      <c r="I24" s="410"/>
      <c r="J24" s="134"/>
    </row>
    <row r="25" spans="1:11" x14ac:dyDescent="0.25">
      <c r="A25" s="409"/>
      <c r="B25" s="409"/>
      <c r="C25" s="409"/>
      <c r="D25" s="409"/>
      <c r="E25" s="409"/>
      <c r="F25" s="409"/>
      <c r="G25" s="411"/>
      <c r="H25" s="411"/>
      <c r="I25" s="410"/>
      <c r="J25" s="134"/>
    </row>
    <row r="26" spans="1:11" x14ac:dyDescent="0.25">
      <c r="A26" s="411"/>
      <c r="B26" s="411"/>
      <c r="C26" s="409"/>
      <c r="D26" s="411"/>
      <c r="E26" s="411"/>
      <c r="F26" s="409"/>
      <c r="G26" s="409"/>
      <c r="H26" s="409"/>
      <c r="I26" s="410"/>
      <c r="J26" s="134"/>
    </row>
    <row r="27" spans="1:11" x14ac:dyDescent="0.25">
      <c r="A27" s="409"/>
      <c r="B27" s="409"/>
      <c r="C27" s="411"/>
      <c r="D27" s="409"/>
      <c r="E27" s="409"/>
      <c r="F27" s="411"/>
      <c r="G27" s="412"/>
      <c r="H27" s="412"/>
      <c r="I27" s="410"/>
      <c r="J27" s="134"/>
    </row>
    <row r="28" spans="1:11" x14ac:dyDescent="0.25">
      <c r="A28" s="412"/>
      <c r="B28" s="412"/>
      <c r="C28" s="412"/>
      <c r="D28" s="412"/>
      <c r="E28" s="412"/>
      <c r="F28" s="412"/>
      <c r="G28" s="412"/>
      <c r="H28" s="412"/>
      <c r="I28" s="413"/>
      <c r="J28" s="134"/>
    </row>
    <row r="29" spans="1:11" x14ac:dyDescent="0.25">
      <c r="A29" s="412"/>
      <c r="B29" s="412"/>
      <c r="C29" s="412"/>
      <c r="D29" s="414"/>
      <c r="E29" s="414"/>
      <c r="F29" s="415"/>
      <c r="G29" s="412"/>
      <c r="H29" s="412"/>
      <c r="I29" s="413"/>
      <c r="J29" s="134"/>
    </row>
    <row r="30" spans="1:11" x14ac:dyDescent="0.25">
      <c r="A30" s="412"/>
      <c r="B30" s="412"/>
      <c r="C30" s="412"/>
      <c r="D30" s="414"/>
      <c r="E30" s="414"/>
      <c r="F30" s="415"/>
      <c r="G30" s="412"/>
      <c r="H30" s="412"/>
      <c r="I30" s="413"/>
      <c r="J30" s="134"/>
    </row>
    <row r="31" spans="1:11" x14ac:dyDescent="0.25">
      <c r="A31" s="412"/>
      <c r="B31" s="412"/>
      <c r="C31" s="412"/>
      <c r="D31" s="414"/>
      <c r="E31" s="414"/>
      <c r="F31" s="415"/>
      <c r="G31" s="412"/>
      <c r="H31" s="412"/>
      <c r="I31" s="413"/>
      <c r="J31" s="134"/>
    </row>
    <row r="32" spans="1:11" x14ac:dyDescent="0.25">
      <c r="A32" s="416"/>
      <c r="B32" s="416"/>
      <c r="C32" s="416"/>
      <c r="D32" s="416"/>
      <c r="E32" s="416"/>
      <c r="F32" s="416"/>
      <c r="G32" s="416"/>
      <c r="H32" s="416"/>
      <c r="I32" s="134"/>
      <c r="J32" s="134"/>
    </row>
    <row r="33" spans="1:10" x14ac:dyDescent="0.25">
      <c r="A33" s="134"/>
      <c r="B33" s="134"/>
      <c r="C33" s="134"/>
      <c r="D33" s="134"/>
      <c r="E33" s="134"/>
      <c r="F33" s="134"/>
      <c r="G33" s="134"/>
      <c r="H33" s="134"/>
      <c r="I33" s="134"/>
      <c r="J33" s="134"/>
    </row>
    <row r="34" spans="1:10" x14ac:dyDescent="0.25">
      <c r="A34" s="134"/>
      <c r="B34" s="134"/>
      <c r="C34" s="134"/>
      <c r="D34" s="134"/>
      <c r="E34" s="134"/>
      <c r="F34" s="134"/>
      <c r="G34" s="134"/>
      <c r="H34" s="134"/>
      <c r="I34" s="134"/>
      <c r="J34" s="134"/>
    </row>
    <row r="35" spans="1:10" x14ac:dyDescent="0.25">
      <c r="A35" s="134"/>
      <c r="B35" s="134"/>
      <c r="C35" s="134"/>
      <c r="D35" s="134"/>
      <c r="E35" s="134"/>
      <c r="F35" s="134"/>
      <c r="G35" s="134"/>
      <c r="H35" s="134"/>
      <c r="I35" s="134"/>
      <c r="J35" s="134"/>
    </row>
    <row r="36" spans="1:10" x14ac:dyDescent="0.25">
      <c r="A36" s="134"/>
      <c r="B36" s="134"/>
      <c r="C36" s="134"/>
      <c r="D36" s="134"/>
      <c r="E36" s="134"/>
      <c r="F36" s="134"/>
      <c r="G36" s="134"/>
      <c r="H36" s="134"/>
      <c r="I36" s="134"/>
      <c r="J36" s="134"/>
    </row>
  </sheetData>
  <mergeCells count="1">
    <mergeCell ref="D21:E2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3"/>
  <sheetViews>
    <sheetView topLeftCell="A5" zoomScale="125" workbookViewId="0">
      <selection activeCell="H21" sqref="H21"/>
    </sheetView>
  </sheetViews>
  <sheetFormatPr defaultColWidth="16" defaultRowHeight="12.75" x14ac:dyDescent="0.2"/>
  <cols>
    <col min="1" max="1" width="9.28515625" style="3" customWidth="1"/>
    <col min="2" max="2" width="4.140625" style="3" bestFit="1" customWidth="1"/>
    <col min="3" max="3" width="30.42578125" style="3" customWidth="1"/>
    <col min="4" max="4" width="10.140625" style="3" customWidth="1"/>
    <col min="5" max="5" width="10.5703125" style="3" customWidth="1"/>
    <col min="6" max="6" width="4.7109375" style="3" customWidth="1"/>
    <col min="7" max="7" width="10.7109375" style="3" customWidth="1"/>
    <col min="8" max="8" width="3.28515625" style="3" bestFit="1" customWidth="1"/>
    <col min="9" max="9" width="29.85546875" style="3" customWidth="1"/>
    <col min="10" max="10" width="11" style="3" customWidth="1"/>
    <col min="11" max="11" width="16.42578125" style="3" customWidth="1"/>
    <col min="12" max="14" width="16" style="3"/>
    <col min="15" max="15" width="20.7109375" style="3" bestFit="1" customWidth="1"/>
    <col min="16" max="258" width="16" style="3"/>
    <col min="259" max="259" width="6" style="3" customWidth="1"/>
    <col min="260" max="260" width="26.7109375" style="3" customWidth="1"/>
    <col min="261" max="261" width="11.7109375" style="3" bestFit="1" customWidth="1"/>
    <col min="262" max="262" width="11.42578125" style="3" bestFit="1" customWidth="1"/>
    <col min="263" max="263" width="12.7109375" style="3" bestFit="1" customWidth="1"/>
    <col min="264" max="264" width="5.7109375" style="3" customWidth="1"/>
    <col min="265" max="265" width="28.140625" style="3" customWidth="1"/>
    <col min="266" max="514" width="16" style="3"/>
    <col min="515" max="515" width="6" style="3" customWidth="1"/>
    <col min="516" max="516" width="26.7109375" style="3" customWidth="1"/>
    <col min="517" max="517" width="11.7109375" style="3" bestFit="1" customWidth="1"/>
    <col min="518" max="518" width="11.42578125" style="3" bestFit="1" customWidth="1"/>
    <col min="519" max="519" width="12.7109375" style="3" bestFit="1" customWidth="1"/>
    <col min="520" max="520" width="5.7109375" style="3" customWidth="1"/>
    <col min="521" max="521" width="28.140625" style="3" customWidth="1"/>
    <col min="522" max="770" width="16" style="3"/>
    <col min="771" max="771" width="6" style="3" customWidth="1"/>
    <col min="772" max="772" width="26.7109375" style="3" customWidth="1"/>
    <col min="773" max="773" width="11.7109375" style="3" bestFit="1" customWidth="1"/>
    <col min="774" max="774" width="11.42578125" style="3" bestFit="1" customWidth="1"/>
    <col min="775" max="775" width="12.7109375" style="3" bestFit="1" customWidth="1"/>
    <col min="776" max="776" width="5.7109375" style="3" customWidth="1"/>
    <col min="777" max="777" width="28.140625" style="3" customWidth="1"/>
    <col min="778" max="1026" width="16" style="3"/>
    <col min="1027" max="1027" width="6" style="3" customWidth="1"/>
    <col min="1028" max="1028" width="26.7109375" style="3" customWidth="1"/>
    <col min="1029" max="1029" width="11.7109375" style="3" bestFit="1" customWidth="1"/>
    <col min="1030" max="1030" width="11.42578125" style="3" bestFit="1" customWidth="1"/>
    <col min="1031" max="1031" width="12.7109375" style="3" bestFit="1" customWidth="1"/>
    <col min="1032" max="1032" width="5.7109375" style="3" customWidth="1"/>
    <col min="1033" max="1033" width="28.140625" style="3" customWidth="1"/>
    <col min="1034" max="1282" width="16" style="3"/>
    <col min="1283" max="1283" width="6" style="3" customWidth="1"/>
    <col min="1284" max="1284" width="26.7109375" style="3" customWidth="1"/>
    <col min="1285" max="1285" width="11.7109375" style="3" bestFit="1" customWidth="1"/>
    <col min="1286" max="1286" width="11.42578125" style="3" bestFit="1" customWidth="1"/>
    <col min="1287" max="1287" width="12.7109375" style="3" bestFit="1" customWidth="1"/>
    <col min="1288" max="1288" width="5.7109375" style="3" customWidth="1"/>
    <col min="1289" max="1289" width="28.140625" style="3" customWidth="1"/>
    <col min="1290" max="1538" width="16" style="3"/>
    <col min="1539" max="1539" width="6" style="3" customWidth="1"/>
    <col min="1540" max="1540" width="26.7109375" style="3" customWidth="1"/>
    <col min="1541" max="1541" width="11.7109375" style="3" bestFit="1" customWidth="1"/>
    <col min="1542" max="1542" width="11.42578125" style="3" bestFit="1" customWidth="1"/>
    <col min="1543" max="1543" width="12.7109375" style="3" bestFit="1" customWidth="1"/>
    <col min="1544" max="1544" width="5.7109375" style="3" customWidth="1"/>
    <col min="1545" max="1545" width="28.140625" style="3" customWidth="1"/>
    <col min="1546" max="1794" width="16" style="3"/>
    <col min="1795" max="1795" width="6" style="3" customWidth="1"/>
    <col min="1796" max="1796" width="26.7109375" style="3" customWidth="1"/>
    <col min="1797" max="1797" width="11.7109375" style="3" bestFit="1" customWidth="1"/>
    <col min="1798" max="1798" width="11.42578125" style="3" bestFit="1" customWidth="1"/>
    <col min="1799" max="1799" width="12.7109375" style="3" bestFit="1" customWidth="1"/>
    <col min="1800" max="1800" width="5.7109375" style="3" customWidth="1"/>
    <col min="1801" max="1801" width="28.140625" style="3" customWidth="1"/>
    <col min="1802" max="2050" width="16" style="3"/>
    <col min="2051" max="2051" width="6" style="3" customWidth="1"/>
    <col min="2052" max="2052" width="26.7109375" style="3" customWidth="1"/>
    <col min="2053" max="2053" width="11.7109375" style="3" bestFit="1" customWidth="1"/>
    <col min="2054" max="2054" width="11.42578125" style="3" bestFit="1" customWidth="1"/>
    <col min="2055" max="2055" width="12.7109375" style="3" bestFit="1" customWidth="1"/>
    <col min="2056" max="2056" width="5.7109375" style="3" customWidth="1"/>
    <col min="2057" max="2057" width="28.140625" style="3" customWidth="1"/>
    <col min="2058" max="2306" width="16" style="3"/>
    <col min="2307" max="2307" width="6" style="3" customWidth="1"/>
    <col min="2308" max="2308" width="26.7109375" style="3" customWidth="1"/>
    <col min="2309" max="2309" width="11.7109375" style="3" bestFit="1" customWidth="1"/>
    <col min="2310" max="2310" width="11.42578125" style="3" bestFit="1" customWidth="1"/>
    <col min="2311" max="2311" width="12.7109375" style="3" bestFit="1" customWidth="1"/>
    <col min="2312" max="2312" width="5.7109375" style="3" customWidth="1"/>
    <col min="2313" max="2313" width="28.140625" style="3" customWidth="1"/>
    <col min="2314" max="2562" width="16" style="3"/>
    <col min="2563" max="2563" width="6" style="3" customWidth="1"/>
    <col min="2564" max="2564" width="26.7109375" style="3" customWidth="1"/>
    <col min="2565" max="2565" width="11.7109375" style="3" bestFit="1" customWidth="1"/>
    <col min="2566" max="2566" width="11.42578125" style="3" bestFit="1" customWidth="1"/>
    <col min="2567" max="2567" width="12.7109375" style="3" bestFit="1" customWidth="1"/>
    <col min="2568" max="2568" width="5.7109375" style="3" customWidth="1"/>
    <col min="2569" max="2569" width="28.140625" style="3" customWidth="1"/>
    <col min="2570" max="2818" width="16" style="3"/>
    <col min="2819" max="2819" width="6" style="3" customWidth="1"/>
    <col min="2820" max="2820" width="26.7109375" style="3" customWidth="1"/>
    <col min="2821" max="2821" width="11.7109375" style="3" bestFit="1" customWidth="1"/>
    <col min="2822" max="2822" width="11.42578125" style="3" bestFit="1" customWidth="1"/>
    <col min="2823" max="2823" width="12.7109375" style="3" bestFit="1" customWidth="1"/>
    <col min="2824" max="2824" width="5.7109375" style="3" customWidth="1"/>
    <col min="2825" max="2825" width="28.140625" style="3" customWidth="1"/>
    <col min="2826" max="3074" width="16" style="3"/>
    <col min="3075" max="3075" width="6" style="3" customWidth="1"/>
    <col min="3076" max="3076" width="26.7109375" style="3" customWidth="1"/>
    <col min="3077" max="3077" width="11.7109375" style="3" bestFit="1" customWidth="1"/>
    <col min="3078" max="3078" width="11.42578125" style="3" bestFit="1" customWidth="1"/>
    <col min="3079" max="3079" width="12.7109375" style="3" bestFit="1" customWidth="1"/>
    <col min="3080" max="3080" width="5.7109375" style="3" customWidth="1"/>
    <col min="3081" max="3081" width="28.140625" style="3" customWidth="1"/>
    <col min="3082" max="3330" width="16" style="3"/>
    <col min="3331" max="3331" width="6" style="3" customWidth="1"/>
    <col min="3332" max="3332" width="26.7109375" style="3" customWidth="1"/>
    <col min="3333" max="3333" width="11.7109375" style="3" bestFit="1" customWidth="1"/>
    <col min="3334" max="3334" width="11.42578125" style="3" bestFit="1" customWidth="1"/>
    <col min="3335" max="3335" width="12.7109375" style="3" bestFit="1" customWidth="1"/>
    <col min="3336" max="3336" width="5.7109375" style="3" customWidth="1"/>
    <col min="3337" max="3337" width="28.140625" style="3" customWidth="1"/>
    <col min="3338" max="3586" width="16" style="3"/>
    <col min="3587" max="3587" width="6" style="3" customWidth="1"/>
    <col min="3588" max="3588" width="26.7109375" style="3" customWidth="1"/>
    <col min="3589" max="3589" width="11.7109375" style="3" bestFit="1" customWidth="1"/>
    <col min="3590" max="3590" width="11.42578125" style="3" bestFit="1" customWidth="1"/>
    <col min="3591" max="3591" width="12.7109375" style="3" bestFit="1" customWidth="1"/>
    <col min="3592" max="3592" width="5.7109375" style="3" customWidth="1"/>
    <col min="3593" max="3593" width="28.140625" style="3" customWidth="1"/>
    <col min="3594" max="3842" width="16" style="3"/>
    <col min="3843" max="3843" width="6" style="3" customWidth="1"/>
    <col min="3844" max="3844" width="26.7109375" style="3" customWidth="1"/>
    <col min="3845" max="3845" width="11.7109375" style="3" bestFit="1" customWidth="1"/>
    <col min="3846" max="3846" width="11.42578125" style="3" bestFit="1" customWidth="1"/>
    <col min="3847" max="3847" width="12.7109375" style="3" bestFit="1" customWidth="1"/>
    <col min="3848" max="3848" width="5.7109375" style="3" customWidth="1"/>
    <col min="3849" max="3849" width="28.140625" style="3" customWidth="1"/>
    <col min="3850" max="4098" width="16" style="3"/>
    <col min="4099" max="4099" width="6" style="3" customWidth="1"/>
    <col min="4100" max="4100" width="26.7109375" style="3" customWidth="1"/>
    <col min="4101" max="4101" width="11.7109375" style="3" bestFit="1" customWidth="1"/>
    <col min="4102" max="4102" width="11.42578125" style="3" bestFit="1" customWidth="1"/>
    <col min="4103" max="4103" width="12.7109375" style="3" bestFit="1" customWidth="1"/>
    <col min="4104" max="4104" width="5.7109375" style="3" customWidth="1"/>
    <col min="4105" max="4105" width="28.140625" style="3" customWidth="1"/>
    <col min="4106" max="4354" width="16" style="3"/>
    <col min="4355" max="4355" width="6" style="3" customWidth="1"/>
    <col min="4356" max="4356" width="26.7109375" style="3" customWidth="1"/>
    <col min="4357" max="4357" width="11.7109375" style="3" bestFit="1" customWidth="1"/>
    <col min="4358" max="4358" width="11.42578125" style="3" bestFit="1" customWidth="1"/>
    <col min="4359" max="4359" width="12.7109375" style="3" bestFit="1" customWidth="1"/>
    <col min="4360" max="4360" width="5.7109375" style="3" customWidth="1"/>
    <col min="4361" max="4361" width="28.140625" style="3" customWidth="1"/>
    <col min="4362" max="4610" width="16" style="3"/>
    <col min="4611" max="4611" width="6" style="3" customWidth="1"/>
    <col min="4612" max="4612" width="26.7109375" style="3" customWidth="1"/>
    <col min="4613" max="4613" width="11.7109375" style="3" bestFit="1" customWidth="1"/>
    <col min="4614" max="4614" width="11.42578125" style="3" bestFit="1" customWidth="1"/>
    <col min="4615" max="4615" width="12.7109375" style="3" bestFit="1" customWidth="1"/>
    <col min="4616" max="4616" width="5.7109375" style="3" customWidth="1"/>
    <col min="4617" max="4617" width="28.140625" style="3" customWidth="1"/>
    <col min="4618" max="4866" width="16" style="3"/>
    <col min="4867" max="4867" width="6" style="3" customWidth="1"/>
    <col min="4868" max="4868" width="26.7109375" style="3" customWidth="1"/>
    <col min="4869" max="4869" width="11.7109375" style="3" bestFit="1" customWidth="1"/>
    <col min="4870" max="4870" width="11.42578125" style="3" bestFit="1" customWidth="1"/>
    <col min="4871" max="4871" width="12.7109375" style="3" bestFit="1" customWidth="1"/>
    <col min="4872" max="4872" width="5.7109375" style="3" customWidth="1"/>
    <col min="4873" max="4873" width="28.140625" style="3" customWidth="1"/>
    <col min="4874" max="5122" width="16" style="3"/>
    <col min="5123" max="5123" width="6" style="3" customWidth="1"/>
    <col min="5124" max="5124" width="26.7109375" style="3" customWidth="1"/>
    <col min="5125" max="5125" width="11.7109375" style="3" bestFit="1" customWidth="1"/>
    <col min="5126" max="5126" width="11.42578125" style="3" bestFit="1" customWidth="1"/>
    <col min="5127" max="5127" width="12.7109375" style="3" bestFit="1" customWidth="1"/>
    <col min="5128" max="5128" width="5.7109375" style="3" customWidth="1"/>
    <col min="5129" max="5129" width="28.140625" style="3" customWidth="1"/>
    <col min="5130" max="5378" width="16" style="3"/>
    <col min="5379" max="5379" width="6" style="3" customWidth="1"/>
    <col min="5380" max="5380" width="26.7109375" style="3" customWidth="1"/>
    <col min="5381" max="5381" width="11.7109375" style="3" bestFit="1" customWidth="1"/>
    <col min="5382" max="5382" width="11.42578125" style="3" bestFit="1" customWidth="1"/>
    <col min="5383" max="5383" width="12.7109375" style="3" bestFit="1" customWidth="1"/>
    <col min="5384" max="5384" width="5.7109375" style="3" customWidth="1"/>
    <col min="5385" max="5385" width="28.140625" style="3" customWidth="1"/>
    <col min="5386" max="5634" width="16" style="3"/>
    <col min="5635" max="5635" width="6" style="3" customWidth="1"/>
    <col min="5636" max="5636" width="26.7109375" style="3" customWidth="1"/>
    <col min="5637" max="5637" width="11.7109375" style="3" bestFit="1" customWidth="1"/>
    <col min="5638" max="5638" width="11.42578125" style="3" bestFit="1" customWidth="1"/>
    <col min="5639" max="5639" width="12.7109375" style="3" bestFit="1" customWidth="1"/>
    <col min="5640" max="5640" width="5.7109375" style="3" customWidth="1"/>
    <col min="5641" max="5641" width="28.140625" style="3" customWidth="1"/>
    <col min="5642" max="5890" width="16" style="3"/>
    <col min="5891" max="5891" width="6" style="3" customWidth="1"/>
    <col min="5892" max="5892" width="26.7109375" style="3" customWidth="1"/>
    <col min="5893" max="5893" width="11.7109375" style="3" bestFit="1" customWidth="1"/>
    <col min="5894" max="5894" width="11.42578125" style="3" bestFit="1" customWidth="1"/>
    <col min="5895" max="5895" width="12.7109375" style="3" bestFit="1" customWidth="1"/>
    <col min="5896" max="5896" width="5.7109375" style="3" customWidth="1"/>
    <col min="5897" max="5897" width="28.140625" style="3" customWidth="1"/>
    <col min="5898" max="6146" width="16" style="3"/>
    <col min="6147" max="6147" width="6" style="3" customWidth="1"/>
    <col min="6148" max="6148" width="26.7109375" style="3" customWidth="1"/>
    <col min="6149" max="6149" width="11.7109375" style="3" bestFit="1" customWidth="1"/>
    <col min="6150" max="6150" width="11.42578125" style="3" bestFit="1" customWidth="1"/>
    <col min="6151" max="6151" width="12.7109375" style="3" bestFit="1" customWidth="1"/>
    <col min="6152" max="6152" width="5.7109375" style="3" customWidth="1"/>
    <col min="6153" max="6153" width="28.140625" style="3" customWidth="1"/>
    <col min="6154" max="6402" width="16" style="3"/>
    <col min="6403" max="6403" width="6" style="3" customWidth="1"/>
    <col min="6404" max="6404" width="26.7109375" style="3" customWidth="1"/>
    <col min="6405" max="6405" width="11.7109375" style="3" bestFit="1" customWidth="1"/>
    <col min="6406" max="6406" width="11.42578125" style="3" bestFit="1" customWidth="1"/>
    <col min="6407" max="6407" width="12.7109375" style="3" bestFit="1" customWidth="1"/>
    <col min="6408" max="6408" width="5.7109375" style="3" customWidth="1"/>
    <col min="6409" max="6409" width="28.140625" style="3" customWidth="1"/>
    <col min="6410" max="6658" width="16" style="3"/>
    <col min="6659" max="6659" width="6" style="3" customWidth="1"/>
    <col min="6660" max="6660" width="26.7109375" style="3" customWidth="1"/>
    <col min="6661" max="6661" width="11.7109375" style="3" bestFit="1" customWidth="1"/>
    <col min="6662" max="6662" width="11.42578125" style="3" bestFit="1" customWidth="1"/>
    <col min="6663" max="6663" width="12.7109375" style="3" bestFit="1" customWidth="1"/>
    <col min="6664" max="6664" width="5.7109375" style="3" customWidth="1"/>
    <col min="6665" max="6665" width="28.140625" style="3" customWidth="1"/>
    <col min="6666" max="6914" width="16" style="3"/>
    <col min="6915" max="6915" width="6" style="3" customWidth="1"/>
    <col min="6916" max="6916" width="26.7109375" style="3" customWidth="1"/>
    <col min="6917" max="6917" width="11.7109375" style="3" bestFit="1" customWidth="1"/>
    <col min="6918" max="6918" width="11.42578125" style="3" bestFit="1" customWidth="1"/>
    <col min="6919" max="6919" width="12.7109375" style="3" bestFit="1" customWidth="1"/>
    <col min="6920" max="6920" width="5.7109375" style="3" customWidth="1"/>
    <col min="6921" max="6921" width="28.140625" style="3" customWidth="1"/>
    <col min="6922" max="7170" width="16" style="3"/>
    <col min="7171" max="7171" width="6" style="3" customWidth="1"/>
    <col min="7172" max="7172" width="26.7109375" style="3" customWidth="1"/>
    <col min="7173" max="7173" width="11.7109375" style="3" bestFit="1" customWidth="1"/>
    <col min="7174" max="7174" width="11.42578125" style="3" bestFit="1" customWidth="1"/>
    <col min="7175" max="7175" width="12.7109375" style="3" bestFit="1" customWidth="1"/>
    <col min="7176" max="7176" width="5.7109375" style="3" customWidth="1"/>
    <col min="7177" max="7177" width="28.140625" style="3" customWidth="1"/>
    <col min="7178" max="7426" width="16" style="3"/>
    <col min="7427" max="7427" width="6" style="3" customWidth="1"/>
    <col min="7428" max="7428" width="26.7109375" style="3" customWidth="1"/>
    <col min="7429" max="7429" width="11.7109375" style="3" bestFit="1" customWidth="1"/>
    <col min="7430" max="7430" width="11.42578125" style="3" bestFit="1" customWidth="1"/>
    <col min="7431" max="7431" width="12.7109375" style="3" bestFit="1" customWidth="1"/>
    <col min="7432" max="7432" width="5.7109375" style="3" customWidth="1"/>
    <col min="7433" max="7433" width="28.140625" style="3" customWidth="1"/>
    <col min="7434" max="7682" width="16" style="3"/>
    <col min="7683" max="7683" width="6" style="3" customWidth="1"/>
    <col min="7684" max="7684" width="26.7109375" style="3" customWidth="1"/>
    <col min="7685" max="7685" width="11.7109375" style="3" bestFit="1" customWidth="1"/>
    <col min="7686" max="7686" width="11.42578125" style="3" bestFit="1" customWidth="1"/>
    <col min="7687" max="7687" width="12.7109375" style="3" bestFit="1" customWidth="1"/>
    <col min="7688" max="7688" width="5.7109375" style="3" customWidth="1"/>
    <col min="7689" max="7689" width="28.140625" style="3" customWidth="1"/>
    <col min="7690" max="7938" width="16" style="3"/>
    <col min="7939" max="7939" width="6" style="3" customWidth="1"/>
    <col min="7940" max="7940" width="26.7109375" style="3" customWidth="1"/>
    <col min="7941" max="7941" width="11.7109375" style="3" bestFit="1" customWidth="1"/>
    <col min="7942" max="7942" width="11.42578125" style="3" bestFit="1" customWidth="1"/>
    <col min="7943" max="7943" width="12.7109375" style="3" bestFit="1" customWidth="1"/>
    <col min="7944" max="7944" width="5.7109375" style="3" customWidth="1"/>
    <col min="7945" max="7945" width="28.140625" style="3" customWidth="1"/>
    <col min="7946" max="8194" width="16" style="3"/>
    <col min="8195" max="8195" width="6" style="3" customWidth="1"/>
    <col min="8196" max="8196" width="26.7109375" style="3" customWidth="1"/>
    <col min="8197" max="8197" width="11.7109375" style="3" bestFit="1" customWidth="1"/>
    <col min="8198" max="8198" width="11.42578125" style="3" bestFit="1" customWidth="1"/>
    <col min="8199" max="8199" width="12.7109375" style="3" bestFit="1" customWidth="1"/>
    <col min="8200" max="8200" width="5.7109375" style="3" customWidth="1"/>
    <col min="8201" max="8201" width="28.140625" style="3" customWidth="1"/>
    <col min="8202" max="8450" width="16" style="3"/>
    <col min="8451" max="8451" width="6" style="3" customWidth="1"/>
    <col min="8452" max="8452" width="26.7109375" style="3" customWidth="1"/>
    <col min="8453" max="8453" width="11.7109375" style="3" bestFit="1" customWidth="1"/>
    <col min="8454" max="8454" width="11.42578125" style="3" bestFit="1" customWidth="1"/>
    <col min="8455" max="8455" width="12.7109375" style="3" bestFit="1" customWidth="1"/>
    <col min="8456" max="8456" width="5.7109375" style="3" customWidth="1"/>
    <col min="8457" max="8457" width="28.140625" style="3" customWidth="1"/>
    <col min="8458" max="8706" width="16" style="3"/>
    <col min="8707" max="8707" width="6" style="3" customWidth="1"/>
    <col min="8708" max="8708" width="26.7109375" style="3" customWidth="1"/>
    <col min="8709" max="8709" width="11.7109375" style="3" bestFit="1" customWidth="1"/>
    <col min="8710" max="8710" width="11.42578125" style="3" bestFit="1" customWidth="1"/>
    <col min="8711" max="8711" width="12.7109375" style="3" bestFit="1" customWidth="1"/>
    <col min="8712" max="8712" width="5.7109375" style="3" customWidth="1"/>
    <col min="8713" max="8713" width="28.140625" style="3" customWidth="1"/>
    <col min="8714" max="8962" width="16" style="3"/>
    <col min="8963" max="8963" width="6" style="3" customWidth="1"/>
    <col min="8964" max="8964" width="26.7109375" style="3" customWidth="1"/>
    <col min="8965" max="8965" width="11.7109375" style="3" bestFit="1" customWidth="1"/>
    <col min="8966" max="8966" width="11.42578125" style="3" bestFit="1" customWidth="1"/>
    <col min="8967" max="8967" width="12.7109375" style="3" bestFit="1" customWidth="1"/>
    <col min="8968" max="8968" width="5.7109375" style="3" customWidth="1"/>
    <col min="8969" max="8969" width="28.140625" style="3" customWidth="1"/>
    <col min="8970" max="9218" width="16" style="3"/>
    <col min="9219" max="9219" width="6" style="3" customWidth="1"/>
    <col min="9220" max="9220" width="26.7109375" style="3" customWidth="1"/>
    <col min="9221" max="9221" width="11.7109375" style="3" bestFit="1" customWidth="1"/>
    <col min="9222" max="9222" width="11.42578125" style="3" bestFit="1" customWidth="1"/>
    <col min="9223" max="9223" width="12.7109375" style="3" bestFit="1" customWidth="1"/>
    <col min="9224" max="9224" width="5.7109375" style="3" customWidth="1"/>
    <col min="9225" max="9225" width="28.140625" style="3" customWidth="1"/>
    <col min="9226" max="9474" width="16" style="3"/>
    <col min="9475" max="9475" width="6" style="3" customWidth="1"/>
    <col min="9476" max="9476" width="26.7109375" style="3" customWidth="1"/>
    <col min="9477" max="9477" width="11.7109375" style="3" bestFit="1" customWidth="1"/>
    <col min="9478" max="9478" width="11.42578125" style="3" bestFit="1" customWidth="1"/>
    <col min="9479" max="9479" width="12.7109375" style="3" bestFit="1" customWidth="1"/>
    <col min="9480" max="9480" width="5.7109375" style="3" customWidth="1"/>
    <col min="9481" max="9481" width="28.140625" style="3" customWidth="1"/>
    <col min="9482" max="9730" width="16" style="3"/>
    <col min="9731" max="9731" width="6" style="3" customWidth="1"/>
    <col min="9732" max="9732" width="26.7109375" style="3" customWidth="1"/>
    <col min="9733" max="9733" width="11.7109375" style="3" bestFit="1" customWidth="1"/>
    <col min="9734" max="9734" width="11.42578125" style="3" bestFit="1" customWidth="1"/>
    <col min="9735" max="9735" width="12.7109375" style="3" bestFit="1" customWidth="1"/>
    <col min="9736" max="9736" width="5.7109375" style="3" customWidth="1"/>
    <col min="9737" max="9737" width="28.140625" style="3" customWidth="1"/>
    <col min="9738" max="9986" width="16" style="3"/>
    <col min="9987" max="9987" width="6" style="3" customWidth="1"/>
    <col min="9988" max="9988" width="26.7109375" style="3" customWidth="1"/>
    <col min="9989" max="9989" width="11.7109375" style="3" bestFit="1" customWidth="1"/>
    <col min="9990" max="9990" width="11.42578125" style="3" bestFit="1" customWidth="1"/>
    <col min="9991" max="9991" width="12.7109375" style="3" bestFit="1" customWidth="1"/>
    <col min="9992" max="9992" width="5.7109375" style="3" customWidth="1"/>
    <col min="9993" max="9993" width="28.140625" style="3" customWidth="1"/>
    <col min="9994" max="10242" width="16" style="3"/>
    <col min="10243" max="10243" width="6" style="3" customWidth="1"/>
    <col min="10244" max="10244" width="26.7109375" style="3" customWidth="1"/>
    <col min="10245" max="10245" width="11.7109375" style="3" bestFit="1" customWidth="1"/>
    <col min="10246" max="10246" width="11.42578125" style="3" bestFit="1" customWidth="1"/>
    <col min="10247" max="10247" width="12.7109375" style="3" bestFit="1" customWidth="1"/>
    <col min="10248" max="10248" width="5.7109375" style="3" customWidth="1"/>
    <col min="10249" max="10249" width="28.140625" style="3" customWidth="1"/>
    <col min="10250" max="10498" width="16" style="3"/>
    <col min="10499" max="10499" width="6" style="3" customWidth="1"/>
    <col min="10500" max="10500" width="26.7109375" style="3" customWidth="1"/>
    <col min="10501" max="10501" width="11.7109375" style="3" bestFit="1" customWidth="1"/>
    <col min="10502" max="10502" width="11.42578125" style="3" bestFit="1" customWidth="1"/>
    <col min="10503" max="10503" width="12.7109375" style="3" bestFit="1" customWidth="1"/>
    <col min="10504" max="10504" width="5.7109375" style="3" customWidth="1"/>
    <col min="10505" max="10505" width="28.140625" style="3" customWidth="1"/>
    <col min="10506" max="10754" width="16" style="3"/>
    <col min="10755" max="10755" width="6" style="3" customWidth="1"/>
    <col min="10756" max="10756" width="26.7109375" style="3" customWidth="1"/>
    <col min="10757" max="10757" width="11.7109375" style="3" bestFit="1" customWidth="1"/>
    <col min="10758" max="10758" width="11.42578125" style="3" bestFit="1" customWidth="1"/>
    <col min="10759" max="10759" width="12.7109375" style="3" bestFit="1" customWidth="1"/>
    <col min="10760" max="10760" width="5.7109375" style="3" customWidth="1"/>
    <col min="10761" max="10761" width="28.140625" style="3" customWidth="1"/>
    <col min="10762" max="11010" width="16" style="3"/>
    <col min="11011" max="11011" width="6" style="3" customWidth="1"/>
    <col min="11012" max="11012" width="26.7109375" style="3" customWidth="1"/>
    <col min="11013" max="11013" width="11.7109375" style="3" bestFit="1" customWidth="1"/>
    <col min="11014" max="11014" width="11.42578125" style="3" bestFit="1" customWidth="1"/>
    <col min="11015" max="11015" width="12.7109375" style="3" bestFit="1" customWidth="1"/>
    <col min="11016" max="11016" width="5.7109375" style="3" customWidth="1"/>
    <col min="11017" max="11017" width="28.140625" style="3" customWidth="1"/>
    <col min="11018" max="11266" width="16" style="3"/>
    <col min="11267" max="11267" width="6" style="3" customWidth="1"/>
    <col min="11268" max="11268" width="26.7109375" style="3" customWidth="1"/>
    <col min="11269" max="11269" width="11.7109375" style="3" bestFit="1" customWidth="1"/>
    <col min="11270" max="11270" width="11.42578125" style="3" bestFit="1" customWidth="1"/>
    <col min="11271" max="11271" width="12.7109375" style="3" bestFit="1" customWidth="1"/>
    <col min="11272" max="11272" width="5.7109375" style="3" customWidth="1"/>
    <col min="11273" max="11273" width="28.140625" style="3" customWidth="1"/>
    <col min="11274" max="11522" width="16" style="3"/>
    <col min="11523" max="11523" width="6" style="3" customWidth="1"/>
    <col min="11524" max="11524" width="26.7109375" style="3" customWidth="1"/>
    <col min="11525" max="11525" width="11.7109375" style="3" bestFit="1" customWidth="1"/>
    <col min="11526" max="11526" width="11.42578125" style="3" bestFit="1" customWidth="1"/>
    <col min="11527" max="11527" width="12.7109375" style="3" bestFit="1" customWidth="1"/>
    <col min="11528" max="11528" width="5.7109375" style="3" customWidth="1"/>
    <col min="11529" max="11529" width="28.140625" style="3" customWidth="1"/>
    <col min="11530" max="11778" width="16" style="3"/>
    <col min="11779" max="11779" width="6" style="3" customWidth="1"/>
    <col min="11780" max="11780" width="26.7109375" style="3" customWidth="1"/>
    <col min="11781" max="11781" width="11.7109375" style="3" bestFit="1" customWidth="1"/>
    <col min="11782" max="11782" width="11.42578125" style="3" bestFit="1" customWidth="1"/>
    <col min="11783" max="11783" width="12.7109375" style="3" bestFit="1" customWidth="1"/>
    <col min="11784" max="11784" width="5.7109375" style="3" customWidth="1"/>
    <col min="11785" max="11785" width="28.140625" style="3" customWidth="1"/>
    <col min="11786" max="12034" width="16" style="3"/>
    <col min="12035" max="12035" width="6" style="3" customWidth="1"/>
    <col min="12036" max="12036" width="26.7109375" style="3" customWidth="1"/>
    <col min="12037" max="12037" width="11.7109375" style="3" bestFit="1" customWidth="1"/>
    <col min="12038" max="12038" width="11.42578125" style="3" bestFit="1" customWidth="1"/>
    <col min="12039" max="12039" width="12.7109375" style="3" bestFit="1" customWidth="1"/>
    <col min="12040" max="12040" width="5.7109375" style="3" customWidth="1"/>
    <col min="12041" max="12041" width="28.140625" style="3" customWidth="1"/>
    <col min="12042" max="12290" width="16" style="3"/>
    <col min="12291" max="12291" width="6" style="3" customWidth="1"/>
    <col min="12292" max="12292" width="26.7109375" style="3" customWidth="1"/>
    <col min="12293" max="12293" width="11.7109375" style="3" bestFit="1" customWidth="1"/>
    <col min="12294" max="12294" width="11.42578125" style="3" bestFit="1" customWidth="1"/>
    <col min="12295" max="12295" width="12.7109375" style="3" bestFit="1" customWidth="1"/>
    <col min="12296" max="12296" width="5.7109375" style="3" customWidth="1"/>
    <col min="12297" max="12297" width="28.140625" style="3" customWidth="1"/>
    <col min="12298" max="12546" width="16" style="3"/>
    <col min="12547" max="12547" width="6" style="3" customWidth="1"/>
    <col min="12548" max="12548" width="26.7109375" style="3" customWidth="1"/>
    <col min="12549" max="12549" width="11.7109375" style="3" bestFit="1" customWidth="1"/>
    <col min="12550" max="12550" width="11.42578125" style="3" bestFit="1" customWidth="1"/>
    <col min="12551" max="12551" width="12.7109375" style="3" bestFit="1" customWidth="1"/>
    <col min="12552" max="12552" width="5.7109375" style="3" customWidth="1"/>
    <col min="12553" max="12553" width="28.140625" style="3" customWidth="1"/>
    <col min="12554" max="12802" width="16" style="3"/>
    <col min="12803" max="12803" width="6" style="3" customWidth="1"/>
    <col min="12804" max="12804" width="26.7109375" style="3" customWidth="1"/>
    <col min="12805" max="12805" width="11.7109375" style="3" bestFit="1" customWidth="1"/>
    <col min="12806" max="12806" width="11.42578125" style="3" bestFit="1" customWidth="1"/>
    <col min="12807" max="12807" width="12.7109375" style="3" bestFit="1" customWidth="1"/>
    <col min="12808" max="12808" width="5.7109375" style="3" customWidth="1"/>
    <col min="12809" max="12809" width="28.140625" style="3" customWidth="1"/>
    <col min="12810" max="13058" width="16" style="3"/>
    <col min="13059" max="13059" width="6" style="3" customWidth="1"/>
    <col min="13060" max="13060" width="26.7109375" style="3" customWidth="1"/>
    <col min="13061" max="13061" width="11.7109375" style="3" bestFit="1" customWidth="1"/>
    <col min="13062" max="13062" width="11.42578125" style="3" bestFit="1" customWidth="1"/>
    <col min="13063" max="13063" width="12.7109375" style="3" bestFit="1" customWidth="1"/>
    <col min="13064" max="13064" width="5.7109375" style="3" customWidth="1"/>
    <col min="13065" max="13065" width="28.140625" style="3" customWidth="1"/>
    <col min="13066" max="13314" width="16" style="3"/>
    <col min="13315" max="13315" width="6" style="3" customWidth="1"/>
    <col min="13316" max="13316" width="26.7109375" style="3" customWidth="1"/>
    <col min="13317" max="13317" width="11.7109375" style="3" bestFit="1" customWidth="1"/>
    <col min="13318" max="13318" width="11.42578125" style="3" bestFit="1" customWidth="1"/>
    <col min="13319" max="13319" width="12.7109375" style="3" bestFit="1" customWidth="1"/>
    <col min="13320" max="13320" width="5.7109375" style="3" customWidth="1"/>
    <col min="13321" max="13321" width="28.140625" style="3" customWidth="1"/>
    <col min="13322" max="13570" width="16" style="3"/>
    <col min="13571" max="13571" width="6" style="3" customWidth="1"/>
    <col min="13572" max="13572" width="26.7109375" style="3" customWidth="1"/>
    <col min="13573" max="13573" width="11.7109375" style="3" bestFit="1" customWidth="1"/>
    <col min="13574" max="13574" width="11.42578125" style="3" bestFit="1" customWidth="1"/>
    <col min="13575" max="13575" width="12.7109375" style="3" bestFit="1" customWidth="1"/>
    <col min="13576" max="13576" width="5.7109375" style="3" customWidth="1"/>
    <col min="13577" max="13577" width="28.140625" style="3" customWidth="1"/>
    <col min="13578" max="13826" width="16" style="3"/>
    <col min="13827" max="13827" width="6" style="3" customWidth="1"/>
    <col min="13828" max="13828" width="26.7109375" style="3" customWidth="1"/>
    <col min="13829" max="13829" width="11.7109375" style="3" bestFit="1" customWidth="1"/>
    <col min="13830" max="13830" width="11.42578125" style="3" bestFit="1" customWidth="1"/>
    <col min="13831" max="13831" width="12.7109375" style="3" bestFit="1" customWidth="1"/>
    <col min="13832" max="13832" width="5.7109375" style="3" customWidth="1"/>
    <col min="13833" max="13833" width="28.140625" style="3" customWidth="1"/>
    <col min="13834" max="14082" width="16" style="3"/>
    <col min="14083" max="14083" width="6" style="3" customWidth="1"/>
    <col min="14084" max="14084" width="26.7109375" style="3" customWidth="1"/>
    <col min="14085" max="14085" width="11.7109375" style="3" bestFit="1" customWidth="1"/>
    <col min="14086" max="14086" width="11.42578125" style="3" bestFit="1" customWidth="1"/>
    <col min="14087" max="14087" width="12.7109375" style="3" bestFit="1" customWidth="1"/>
    <col min="14088" max="14088" width="5.7109375" style="3" customWidth="1"/>
    <col min="14089" max="14089" width="28.140625" style="3" customWidth="1"/>
    <col min="14090" max="14338" width="16" style="3"/>
    <col min="14339" max="14339" width="6" style="3" customWidth="1"/>
    <col min="14340" max="14340" width="26.7109375" style="3" customWidth="1"/>
    <col min="14341" max="14341" width="11.7109375" style="3" bestFit="1" customWidth="1"/>
    <col min="14342" max="14342" width="11.42578125" style="3" bestFit="1" customWidth="1"/>
    <col min="14343" max="14343" width="12.7109375" style="3" bestFit="1" customWidth="1"/>
    <col min="14344" max="14344" width="5.7109375" style="3" customWidth="1"/>
    <col min="14345" max="14345" width="28.140625" style="3" customWidth="1"/>
    <col min="14346" max="14594" width="16" style="3"/>
    <col min="14595" max="14595" width="6" style="3" customWidth="1"/>
    <col min="14596" max="14596" width="26.7109375" style="3" customWidth="1"/>
    <col min="14597" max="14597" width="11.7109375" style="3" bestFit="1" customWidth="1"/>
    <col min="14598" max="14598" width="11.42578125" style="3" bestFit="1" customWidth="1"/>
    <col min="14599" max="14599" width="12.7109375" style="3" bestFit="1" customWidth="1"/>
    <col min="14600" max="14600" width="5.7109375" style="3" customWidth="1"/>
    <col min="14601" max="14601" width="28.140625" style="3" customWidth="1"/>
    <col min="14602" max="14850" width="16" style="3"/>
    <col min="14851" max="14851" width="6" style="3" customWidth="1"/>
    <col min="14852" max="14852" width="26.7109375" style="3" customWidth="1"/>
    <col min="14853" max="14853" width="11.7109375" style="3" bestFit="1" customWidth="1"/>
    <col min="14854" max="14854" width="11.42578125" style="3" bestFit="1" customWidth="1"/>
    <col min="14855" max="14855" width="12.7109375" style="3" bestFit="1" customWidth="1"/>
    <col min="14856" max="14856" width="5.7109375" style="3" customWidth="1"/>
    <col min="14857" max="14857" width="28.140625" style="3" customWidth="1"/>
    <col min="14858" max="15106" width="16" style="3"/>
    <col min="15107" max="15107" width="6" style="3" customWidth="1"/>
    <col min="15108" max="15108" width="26.7109375" style="3" customWidth="1"/>
    <col min="15109" max="15109" width="11.7109375" style="3" bestFit="1" customWidth="1"/>
    <col min="15110" max="15110" width="11.42578125" style="3" bestFit="1" customWidth="1"/>
    <col min="15111" max="15111" width="12.7109375" style="3" bestFit="1" customWidth="1"/>
    <col min="15112" max="15112" width="5.7109375" style="3" customWidth="1"/>
    <col min="15113" max="15113" width="28.140625" style="3" customWidth="1"/>
    <col min="15114" max="15362" width="16" style="3"/>
    <col min="15363" max="15363" width="6" style="3" customWidth="1"/>
    <col min="15364" max="15364" width="26.7109375" style="3" customWidth="1"/>
    <col min="15365" max="15365" width="11.7109375" style="3" bestFit="1" customWidth="1"/>
    <col min="15366" max="15366" width="11.42578125" style="3" bestFit="1" customWidth="1"/>
    <col min="15367" max="15367" width="12.7109375" style="3" bestFit="1" customWidth="1"/>
    <col min="15368" max="15368" width="5.7109375" style="3" customWidth="1"/>
    <col min="15369" max="15369" width="28.140625" style="3" customWidth="1"/>
    <col min="15370" max="15618" width="16" style="3"/>
    <col min="15619" max="15619" width="6" style="3" customWidth="1"/>
    <col min="15620" max="15620" width="26.7109375" style="3" customWidth="1"/>
    <col min="15621" max="15621" width="11.7109375" style="3" bestFit="1" customWidth="1"/>
    <col min="15622" max="15622" width="11.42578125" style="3" bestFit="1" customWidth="1"/>
    <col min="15623" max="15623" width="12.7109375" style="3" bestFit="1" customWidth="1"/>
    <col min="15624" max="15624" width="5.7109375" style="3" customWidth="1"/>
    <col min="15625" max="15625" width="28.140625" style="3" customWidth="1"/>
    <col min="15626" max="15874" width="16" style="3"/>
    <col min="15875" max="15875" width="6" style="3" customWidth="1"/>
    <col min="15876" max="15876" width="26.7109375" style="3" customWidth="1"/>
    <col min="15877" max="15877" width="11.7109375" style="3" bestFit="1" customWidth="1"/>
    <col min="15878" max="15878" width="11.42578125" style="3" bestFit="1" customWidth="1"/>
    <col min="15879" max="15879" width="12.7109375" style="3" bestFit="1" customWidth="1"/>
    <col min="15880" max="15880" width="5.7109375" style="3" customWidth="1"/>
    <col min="15881" max="15881" width="28.140625" style="3" customWidth="1"/>
    <col min="15882" max="16130" width="16" style="3"/>
    <col min="16131" max="16131" width="6" style="3" customWidth="1"/>
    <col min="16132" max="16132" width="26.7109375" style="3" customWidth="1"/>
    <col min="16133" max="16133" width="11.7109375" style="3" bestFit="1" customWidth="1"/>
    <col min="16134" max="16134" width="11.42578125" style="3" bestFit="1" customWidth="1"/>
    <col min="16135" max="16135" width="12.7109375" style="3" bestFit="1" customWidth="1"/>
    <col min="16136" max="16136" width="5.7109375" style="3" customWidth="1"/>
    <col min="16137" max="16137" width="28.140625" style="3" customWidth="1"/>
    <col min="16138" max="16384" width="16" style="3"/>
  </cols>
  <sheetData>
    <row r="1" spans="1:11" x14ac:dyDescent="0.2">
      <c r="A1" s="696"/>
      <c r="B1" s="696"/>
      <c r="C1" s="696"/>
      <c r="D1" s="696"/>
      <c r="E1" s="696"/>
      <c r="F1" s="696"/>
      <c r="G1" s="696"/>
      <c r="H1" s="696"/>
      <c r="I1" s="696"/>
      <c r="J1" s="696"/>
      <c r="K1" s="696"/>
    </row>
    <row r="2" spans="1:11" x14ac:dyDescent="0.2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</row>
    <row r="3" spans="1:11" x14ac:dyDescent="0.2">
      <c r="A3" s="418" t="s">
        <v>16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</row>
    <row r="4" spans="1:11" x14ac:dyDescent="0.2">
      <c r="A4" s="420" t="s">
        <v>19</v>
      </c>
      <c r="B4" s="420"/>
      <c r="C4" s="420" t="s">
        <v>18</v>
      </c>
      <c r="D4" s="421"/>
      <c r="E4" s="420"/>
      <c r="F4" s="420"/>
      <c r="G4" s="420"/>
      <c r="H4" s="420"/>
      <c r="I4" s="419"/>
      <c r="J4" s="419"/>
      <c r="K4" s="419"/>
    </row>
    <row r="5" spans="1:11" x14ac:dyDescent="0.2">
      <c r="A5" s="420" t="s">
        <v>92</v>
      </c>
      <c r="B5" s="420"/>
      <c r="C5" s="420" t="s">
        <v>149</v>
      </c>
      <c r="D5" s="420"/>
      <c r="E5" s="420"/>
      <c r="F5" s="420"/>
      <c r="G5" s="420"/>
      <c r="H5" s="420"/>
      <c r="I5" s="419"/>
      <c r="J5" s="419"/>
      <c r="K5" s="419"/>
    </row>
    <row r="6" spans="1:11" x14ac:dyDescent="0.2">
      <c r="A6" s="422"/>
      <c r="B6" s="420"/>
      <c r="C6" s="420"/>
      <c r="D6" s="420"/>
      <c r="E6" s="420"/>
      <c r="F6" s="420"/>
      <c r="G6" s="420"/>
      <c r="H6" s="420"/>
      <c r="I6" s="697" t="s">
        <v>20</v>
      </c>
      <c r="J6" s="698"/>
      <c r="K6" s="699"/>
    </row>
    <row r="7" spans="1:11" x14ac:dyDescent="0.2">
      <c r="A7" s="422"/>
      <c r="B7" s="420"/>
      <c r="C7" s="420"/>
      <c r="D7" s="420"/>
      <c r="E7" s="420"/>
      <c r="F7" s="420"/>
      <c r="G7" s="420"/>
      <c r="H7" s="420"/>
      <c r="I7" s="423" t="s">
        <v>21</v>
      </c>
      <c r="J7" s="700" t="s">
        <v>31</v>
      </c>
      <c r="K7" s="701"/>
    </row>
    <row r="8" spans="1:11" ht="12.75" customHeight="1" x14ac:dyDescent="0.2">
      <c r="A8" s="420"/>
      <c r="B8" s="420"/>
      <c r="C8" s="420"/>
      <c r="D8" s="420"/>
      <c r="E8" s="420"/>
      <c r="F8" s="420"/>
      <c r="G8" s="420"/>
      <c r="H8" s="419"/>
      <c r="I8" s="423" t="s">
        <v>22</v>
      </c>
      <c r="J8" s="702" t="s">
        <v>47</v>
      </c>
      <c r="K8" s="703"/>
    </row>
    <row r="9" spans="1:11" ht="12.75" customHeight="1" x14ac:dyDescent="0.2">
      <c r="A9" s="695" t="s">
        <v>23</v>
      </c>
      <c r="B9" s="695"/>
      <c r="C9" s="695"/>
      <c r="D9" s="695"/>
      <c r="E9" s="695"/>
      <c r="F9" s="695"/>
      <c r="G9" s="695"/>
      <c r="H9" s="695"/>
      <c r="I9" s="424" t="s">
        <v>24</v>
      </c>
      <c r="J9" s="704" t="s">
        <v>33</v>
      </c>
      <c r="K9" s="705"/>
    </row>
    <row r="10" spans="1:11" ht="15.75" customHeight="1" thickBot="1" x14ac:dyDescent="0.25">
      <c r="A10" s="695" t="s">
        <v>30</v>
      </c>
      <c r="B10" s="695"/>
      <c r="C10" s="695"/>
      <c r="D10" s="695"/>
      <c r="E10" s="695"/>
      <c r="F10" s="425"/>
      <c r="G10" s="426"/>
      <c r="H10" s="420"/>
      <c r="I10" s="419"/>
      <c r="J10" s="419"/>
      <c r="K10" s="419"/>
    </row>
    <row r="11" spans="1:11" ht="12.75" customHeight="1" x14ac:dyDescent="0.2">
      <c r="A11" s="692" t="s">
        <v>25</v>
      </c>
      <c r="B11" s="693"/>
      <c r="C11" s="693"/>
      <c r="D11" s="693"/>
      <c r="E11" s="694"/>
      <c r="F11" s="425"/>
      <c r="G11" s="692" t="s">
        <v>20</v>
      </c>
      <c r="H11" s="693"/>
      <c r="I11" s="693"/>
      <c r="J11" s="693"/>
      <c r="K11" s="694"/>
    </row>
    <row r="12" spans="1:11" x14ac:dyDescent="0.2">
      <c r="A12" s="427"/>
      <c r="B12" s="428"/>
      <c r="C12" s="428"/>
      <c r="D12" s="428"/>
      <c r="E12" s="429"/>
      <c r="F12" s="419"/>
      <c r="G12" s="427"/>
      <c r="H12" s="428" t="s">
        <v>15</v>
      </c>
      <c r="I12" s="428" t="s">
        <v>15</v>
      </c>
      <c r="J12" s="428" t="s">
        <v>15</v>
      </c>
      <c r="K12" s="429" t="s">
        <v>15</v>
      </c>
    </row>
    <row r="13" spans="1:11" s="12" customFormat="1" x14ac:dyDescent="0.2">
      <c r="A13" s="430" t="s">
        <v>0</v>
      </c>
      <c r="B13" s="431" t="s">
        <v>26</v>
      </c>
      <c r="C13" s="431" t="s">
        <v>27</v>
      </c>
      <c r="D13" s="431" t="s">
        <v>28</v>
      </c>
      <c r="E13" s="432" t="s">
        <v>29</v>
      </c>
      <c r="F13" s="433"/>
      <c r="G13" s="430" t="s">
        <v>0</v>
      </c>
      <c r="H13" s="431" t="s">
        <v>26</v>
      </c>
      <c r="I13" s="431" t="s">
        <v>27</v>
      </c>
      <c r="J13" s="431" t="s">
        <v>28</v>
      </c>
      <c r="K13" s="432" t="s">
        <v>29</v>
      </c>
    </row>
    <row r="14" spans="1:11" ht="12.75" customHeight="1" x14ac:dyDescent="0.2">
      <c r="A14" s="444">
        <v>44531</v>
      </c>
      <c r="B14" s="445"/>
      <c r="C14" s="18" t="s">
        <v>48</v>
      </c>
      <c r="D14" s="446">
        <v>55921900</v>
      </c>
      <c r="E14" s="447"/>
      <c r="F14" s="419"/>
      <c r="G14" s="444">
        <v>44531</v>
      </c>
      <c r="H14" s="445"/>
      <c r="I14" s="18" t="s">
        <v>48</v>
      </c>
      <c r="J14" s="446"/>
      <c r="K14" s="530">
        <v>55921900</v>
      </c>
    </row>
    <row r="15" spans="1:11" ht="15" x14ac:dyDescent="0.2">
      <c r="A15" s="127">
        <v>44539</v>
      </c>
      <c r="B15" s="448">
        <v>1</v>
      </c>
      <c r="C15" s="118" t="s">
        <v>162</v>
      </c>
      <c r="D15" s="449"/>
      <c r="E15" s="450">
        <v>6043524</v>
      </c>
      <c r="F15" s="434"/>
      <c r="G15" s="127">
        <v>44539</v>
      </c>
      <c r="H15" s="448">
        <v>1</v>
      </c>
      <c r="I15" s="118" t="s">
        <v>162</v>
      </c>
      <c r="J15" s="449">
        <v>6043524</v>
      </c>
      <c r="K15" s="450"/>
    </row>
    <row r="16" spans="1:11" ht="15" x14ac:dyDescent="0.2">
      <c r="A16" s="127">
        <v>44539</v>
      </c>
      <c r="B16" s="451">
        <v>2</v>
      </c>
      <c r="C16" s="118" t="s">
        <v>139</v>
      </c>
      <c r="D16" s="449"/>
      <c r="E16" s="450">
        <v>2000</v>
      </c>
      <c r="F16" s="434"/>
      <c r="G16" s="127">
        <v>44539</v>
      </c>
      <c r="H16" s="451">
        <v>2</v>
      </c>
      <c r="I16" s="118" t="s">
        <v>139</v>
      </c>
      <c r="J16" s="449">
        <v>2000</v>
      </c>
      <c r="K16" s="450"/>
    </row>
    <row r="17" spans="1:15" x14ac:dyDescent="0.2">
      <c r="A17" s="453"/>
      <c r="B17" s="454"/>
      <c r="C17" s="455" t="s">
        <v>69</v>
      </c>
      <c r="D17" s="456">
        <f>SUM(D14:D16)-SUM(E14:E16)</f>
        <v>49876376</v>
      </c>
      <c r="E17" s="457"/>
      <c r="F17" s="434"/>
      <c r="G17" s="453"/>
      <c r="H17" s="454"/>
      <c r="I17" s="455" t="s">
        <v>69</v>
      </c>
      <c r="J17" s="456"/>
      <c r="K17" s="531">
        <f>SUM(K14:K16)-SUM(J14:J16)</f>
        <v>49876376</v>
      </c>
    </row>
    <row r="18" spans="1:15" ht="13.5" thickBot="1" x14ac:dyDescent="0.25">
      <c r="A18" s="20"/>
      <c r="B18" s="21"/>
      <c r="C18" s="21"/>
      <c r="D18" s="21"/>
      <c r="E18" s="458"/>
      <c r="F18" s="434"/>
      <c r="G18" s="20"/>
      <c r="H18" s="21"/>
      <c r="I18" s="21"/>
      <c r="J18" s="21"/>
      <c r="K18" s="532"/>
    </row>
    <row r="19" spans="1:15" x14ac:dyDescent="0.2">
      <c r="A19" s="8"/>
      <c r="B19" s="6"/>
      <c r="C19" s="6" t="s">
        <v>17</v>
      </c>
      <c r="D19" s="8"/>
      <c r="E19" s="8"/>
      <c r="F19" s="434"/>
      <c r="G19" s="8"/>
      <c r="H19" s="6"/>
      <c r="I19" s="6" t="s">
        <v>17</v>
      </c>
      <c r="J19" s="8"/>
      <c r="K19" s="533"/>
    </row>
    <row r="20" spans="1:15" x14ac:dyDescent="0.2">
      <c r="A20" s="8"/>
      <c r="B20" s="6"/>
      <c r="C20" s="6"/>
      <c r="D20" s="8"/>
      <c r="E20" s="8"/>
      <c r="F20" s="434"/>
      <c r="G20" s="8"/>
      <c r="H20" s="6"/>
      <c r="I20" s="6"/>
      <c r="J20" s="8"/>
      <c r="K20" s="8"/>
    </row>
    <row r="21" spans="1:15" x14ac:dyDescent="0.2">
      <c r="A21" s="13"/>
      <c r="B21" s="13"/>
      <c r="C21" s="459"/>
      <c r="D21" s="460"/>
      <c r="E21" s="14"/>
      <c r="F21" s="434"/>
      <c r="G21" s="13"/>
      <c r="H21" s="13"/>
      <c r="I21" s="459"/>
      <c r="J21" s="460"/>
      <c r="K21" s="14"/>
    </row>
    <row r="22" spans="1:15" x14ac:dyDescent="0.2">
      <c r="A22" s="13"/>
      <c r="B22" s="13"/>
      <c r="C22" s="461"/>
      <c r="D22" s="462"/>
      <c r="E22" s="14"/>
      <c r="F22" s="434"/>
      <c r="G22" s="13"/>
      <c r="H22" s="13"/>
      <c r="I22" s="461"/>
      <c r="J22" s="462"/>
      <c r="K22" s="14"/>
    </row>
    <row r="23" spans="1:15" x14ac:dyDescent="0.2">
      <c r="C23" s="463"/>
      <c r="D23" s="464"/>
      <c r="E23" s="189"/>
      <c r="F23" s="434"/>
      <c r="I23" s="463"/>
      <c r="J23" s="464"/>
      <c r="K23" s="189"/>
    </row>
    <row r="24" spans="1:15" x14ac:dyDescent="0.2">
      <c r="A24" s="581"/>
      <c r="B24" s="581"/>
      <c r="C24" s="581"/>
      <c r="D24" s="581"/>
      <c r="E24" s="581"/>
      <c r="F24" s="581"/>
      <c r="G24" s="581"/>
      <c r="H24" s="581"/>
      <c r="I24" s="581"/>
      <c r="J24" s="581"/>
      <c r="K24" s="581"/>
      <c r="L24" s="580"/>
      <c r="M24" s="580"/>
      <c r="N24" s="580"/>
      <c r="O24" s="580"/>
    </row>
    <row r="25" spans="1:15" x14ac:dyDescent="0.2">
      <c r="A25" s="581"/>
      <c r="B25" s="581"/>
      <c r="C25" s="583"/>
      <c r="D25" s="581"/>
      <c r="E25" s="581"/>
      <c r="F25" s="581"/>
      <c r="G25" s="581"/>
      <c r="H25" s="581"/>
      <c r="I25" s="581"/>
      <c r="J25" s="581"/>
      <c r="K25" s="581"/>
      <c r="L25" s="580"/>
      <c r="M25" s="580"/>
      <c r="N25" s="580"/>
      <c r="O25" s="580"/>
    </row>
    <row r="26" spans="1:15" x14ac:dyDescent="0.2">
      <c r="A26" s="581"/>
      <c r="B26" s="581"/>
      <c r="C26" s="581"/>
      <c r="D26" s="582"/>
      <c r="E26" s="581"/>
      <c r="F26" s="581"/>
      <c r="G26" s="581"/>
      <c r="H26" s="581"/>
      <c r="I26" s="581"/>
      <c r="J26" s="581"/>
      <c r="K26" s="581"/>
      <c r="L26" s="580"/>
      <c r="M26" s="580"/>
      <c r="N26" s="580"/>
      <c r="O26" s="580"/>
    </row>
    <row r="27" spans="1:15" x14ac:dyDescent="0.2">
      <c r="A27" s="581"/>
      <c r="B27" s="581"/>
      <c r="C27" s="581"/>
      <c r="D27" s="582"/>
      <c r="E27" s="581"/>
      <c r="F27" s="581"/>
      <c r="G27" s="581"/>
      <c r="H27" s="581"/>
      <c r="I27" s="581"/>
      <c r="J27" s="581"/>
      <c r="K27" s="581"/>
      <c r="L27" s="580"/>
      <c r="M27" s="580"/>
      <c r="N27" s="580"/>
      <c r="O27" s="580"/>
    </row>
    <row r="28" spans="1:15" x14ac:dyDescent="0.2">
      <c r="A28" s="580"/>
      <c r="B28" s="580"/>
      <c r="C28" s="585"/>
      <c r="D28" s="586"/>
      <c r="E28" s="580"/>
      <c r="F28" s="580"/>
      <c r="G28" s="580"/>
      <c r="H28" s="580"/>
      <c r="I28" s="580"/>
      <c r="J28" s="580"/>
      <c r="K28" s="580"/>
      <c r="L28" s="580"/>
      <c r="M28" s="580"/>
      <c r="N28" s="580"/>
      <c r="O28" s="580"/>
    </row>
    <row r="29" spans="1:15" x14ac:dyDescent="0.2">
      <c r="A29" s="580"/>
      <c r="B29" s="580"/>
      <c r="C29" s="580"/>
      <c r="D29" s="584"/>
      <c r="E29" s="580"/>
      <c r="F29" s="580"/>
      <c r="G29" s="580"/>
      <c r="H29" s="580"/>
      <c r="I29" s="580"/>
      <c r="J29" s="580"/>
      <c r="K29" s="580"/>
      <c r="L29" s="580"/>
      <c r="M29" s="580"/>
      <c r="N29" s="580"/>
      <c r="O29" s="580"/>
    </row>
    <row r="30" spans="1:15" x14ac:dyDescent="0.2">
      <c r="A30" s="580"/>
      <c r="B30" s="580"/>
      <c r="C30" s="580"/>
      <c r="D30" s="580"/>
      <c r="E30" s="580"/>
      <c r="F30" s="580"/>
      <c r="G30" s="580"/>
      <c r="H30" s="580"/>
      <c r="I30" s="580"/>
      <c r="J30" s="580"/>
      <c r="K30" s="580"/>
      <c r="L30" s="580"/>
      <c r="M30" s="580"/>
      <c r="N30" s="580"/>
      <c r="O30" s="580"/>
    </row>
    <row r="31" spans="1:15" x14ac:dyDescent="0.2">
      <c r="A31" s="580"/>
      <c r="B31" s="580"/>
      <c r="C31" s="580"/>
      <c r="D31" s="580"/>
      <c r="E31" s="580"/>
      <c r="F31" s="580"/>
      <c r="G31" s="580"/>
      <c r="H31" s="580"/>
      <c r="I31" s="580"/>
      <c r="J31" s="580"/>
      <c r="K31" s="580"/>
      <c r="L31" s="580"/>
      <c r="M31" s="580"/>
      <c r="N31" s="580"/>
      <c r="O31" s="580"/>
    </row>
    <row r="32" spans="1:15" x14ac:dyDescent="0.2">
      <c r="A32" s="580"/>
      <c r="B32" s="580"/>
      <c r="C32" s="580"/>
      <c r="D32" s="580"/>
      <c r="E32" s="580"/>
      <c r="F32" s="580"/>
      <c r="G32" s="580"/>
      <c r="H32" s="580"/>
      <c r="I32" s="580"/>
      <c r="J32" s="580"/>
      <c r="K32" s="580"/>
      <c r="L32" s="580"/>
      <c r="M32" s="580"/>
      <c r="N32" s="580"/>
      <c r="O32" s="580"/>
    </row>
    <row r="33" spans="1:15" x14ac:dyDescent="0.2">
      <c r="A33" s="580"/>
      <c r="B33" s="580"/>
      <c r="C33" s="580"/>
      <c r="D33" s="580"/>
      <c r="E33" s="580"/>
      <c r="F33" s="580"/>
      <c r="G33" s="580"/>
      <c r="H33" s="580"/>
      <c r="I33" s="580"/>
      <c r="J33" s="580"/>
      <c r="K33" s="580"/>
      <c r="L33" s="580"/>
      <c r="M33" s="580"/>
      <c r="N33" s="580"/>
      <c r="O33" s="580"/>
    </row>
  </sheetData>
  <mergeCells count="9">
    <mergeCell ref="G11:K11"/>
    <mergeCell ref="A10:E10"/>
    <mergeCell ref="A11:E11"/>
    <mergeCell ref="A1:K1"/>
    <mergeCell ref="I6:K6"/>
    <mergeCell ref="J7:K7"/>
    <mergeCell ref="J8:K8"/>
    <mergeCell ref="A9:H9"/>
    <mergeCell ref="J9:K9"/>
  </mergeCells>
  <pageMargins left="0.7" right="0.7" top="0.75" bottom="0.75" header="0.3" footer="0.3"/>
  <pageSetup paperSize="9" scale="85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19</vt:i4>
      </vt:variant>
    </vt:vector>
  </HeadingPairs>
  <TitlesOfParts>
    <vt:vector size="19" baseType="lpstr">
      <vt:lpstr>Data Analysis</vt:lpstr>
      <vt:lpstr>Personal Costs</vt:lpstr>
      <vt:lpstr>Total Expenses</vt:lpstr>
      <vt:lpstr>Personal Recieved</vt:lpstr>
      <vt:lpstr>UGX Cash Box  December</vt:lpstr>
      <vt:lpstr>USD-cash box December</vt:lpstr>
      <vt:lpstr>Balance UGX</vt:lpstr>
      <vt:lpstr>Balance USD</vt:lpstr>
      <vt:lpstr>Bank reconciliation UGX</vt:lpstr>
      <vt:lpstr>UGX-Operational Account</vt:lpstr>
      <vt:lpstr>Bank reconciliation USD</vt:lpstr>
      <vt:lpstr>December cashdesk closing</vt:lpstr>
      <vt:lpstr>Advances</vt:lpstr>
      <vt:lpstr>Lydia</vt:lpstr>
      <vt:lpstr>Augustus</vt:lpstr>
      <vt:lpstr>Mary</vt:lpstr>
      <vt:lpstr>i45</vt:lpstr>
      <vt:lpstr>i67</vt:lpstr>
      <vt:lpstr>Airtime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AALF</dc:creator>
  <cp:lastModifiedBy>janah</cp:lastModifiedBy>
  <cp:lastPrinted>2022-01-11T11:00:05Z</cp:lastPrinted>
  <dcterms:created xsi:type="dcterms:W3CDTF">2016-05-26T14:51:01Z</dcterms:created>
  <dcterms:modified xsi:type="dcterms:W3CDTF">2022-01-12T13:08:10Z</dcterms:modified>
</cp:coreProperties>
</file>