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Office documents\Financials\2020\Reports 2020\Monthly reports\Finance reports\"/>
    </mc:Choice>
  </mc:AlternateContent>
  <xr:revisionPtr revIDLastSave="0" documentId="13_ncr:1_{A0DF2AD4-FAD3-4E8A-A8A8-DDF93F856991}" xr6:coauthVersionLast="37" xr6:coauthVersionMax="45" xr10:uidLastSave="{00000000-0000-0000-0000-000000000000}"/>
  <bookViews>
    <workbookView xWindow="0" yWindow="0" windowWidth="20490" windowHeight="7545" tabRatio="363" xr2:uid="{00000000-000D-0000-FFFF-FFFF00000000}"/>
  </bookViews>
  <sheets>
    <sheet name="Total Expenses" sheetId="49" r:id="rId1"/>
  </sheets>
  <definedNames>
    <definedName name="_xlnm._FilterDatabase" localSheetId="0" hidden="1">'Total Expenses'!$A$1:$M$1</definedName>
  </definedNames>
  <calcPr calcId="162913" concurrentCalc="0"/>
  <fileRecoveryPr autoRecover="0"/>
</workbook>
</file>

<file path=xl/calcChain.xml><?xml version="1.0" encoding="utf-8"?>
<calcChain xmlns="http://schemas.openxmlformats.org/spreadsheetml/2006/main">
  <c r="E63" i="49" l="1"/>
  <c r="G2" i="49"/>
  <c r="G3" i="49"/>
  <c r="G4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</calcChain>
</file>

<file path=xl/sharedStrings.xml><?xml version="1.0" encoding="utf-8"?>
<sst xmlns="http://schemas.openxmlformats.org/spreadsheetml/2006/main" count="502" uniqueCount="100">
  <si>
    <t>Date</t>
  </si>
  <si>
    <t>Donor</t>
  </si>
  <si>
    <t>Name</t>
  </si>
  <si>
    <t>Project</t>
  </si>
  <si>
    <t>Country</t>
  </si>
  <si>
    <t>Spent  in national currency</t>
  </si>
  <si>
    <t>Details</t>
  </si>
  <si>
    <t>Spent in $</t>
  </si>
  <si>
    <t>Exchange Rate $</t>
  </si>
  <si>
    <t>Department</t>
  </si>
  <si>
    <t>comments</t>
  </si>
  <si>
    <t>spend in another currency</t>
  </si>
  <si>
    <t>Support document</t>
  </si>
  <si>
    <t xml:space="preserve">Type of expenses </t>
  </si>
  <si>
    <t>Services</t>
  </si>
  <si>
    <t>Telephone</t>
  </si>
  <si>
    <t>Personnel</t>
  </si>
  <si>
    <t>Local Transport</t>
  </si>
  <si>
    <t>Transport</t>
  </si>
  <si>
    <t>Rebeca</t>
  </si>
  <si>
    <t>Lydia</t>
  </si>
  <si>
    <t>Management</t>
  </si>
  <si>
    <t>Office</t>
  </si>
  <si>
    <t>Office Materials</t>
  </si>
  <si>
    <t>Legal</t>
  </si>
  <si>
    <t>Augustus</t>
  </si>
  <si>
    <t>Bank Fees</t>
  </si>
  <si>
    <t>Team Building</t>
  </si>
  <si>
    <t>EAGLE UGANDA</t>
  </si>
  <si>
    <t>Cheque clearance charges</t>
  </si>
  <si>
    <t>Airtime for Lydia</t>
  </si>
  <si>
    <t>Airtime for Augustus</t>
  </si>
  <si>
    <t>i45</t>
  </si>
  <si>
    <t>Airtime for i45</t>
  </si>
  <si>
    <t>i67</t>
  </si>
  <si>
    <t>Airtime for i67</t>
  </si>
  <si>
    <t>3kgs of sugar</t>
  </si>
  <si>
    <t>RUFFORD</t>
  </si>
  <si>
    <t>Airtime for Rebeca</t>
  </si>
  <si>
    <t>Bank Ugx</t>
  </si>
  <si>
    <t>i22</t>
  </si>
  <si>
    <t>Airtime for 167</t>
  </si>
  <si>
    <t>Airtime for i22</t>
  </si>
  <si>
    <t>Airtime for day guard</t>
  </si>
  <si>
    <t>i38</t>
  </si>
  <si>
    <t>Airtime for i38</t>
  </si>
  <si>
    <t>Mar_L_R31</t>
  </si>
  <si>
    <t>Mar_L_V26</t>
  </si>
  <si>
    <t>Uganda</t>
  </si>
  <si>
    <t>March Siimba Sheild security services</t>
  </si>
  <si>
    <t>April_L_R1</t>
  </si>
  <si>
    <t>April_BS_1</t>
  </si>
  <si>
    <t>April_L_V1</t>
  </si>
  <si>
    <t>Prepaid electricity  for office</t>
  </si>
  <si>
    <t>Rent and Utilities</t>
  </si>
  <si>
    <t>April_L_R2</t>
  </si>
  <si>
    <t>Charges on prepaid electricity</t>
  </si>
  <si>
    <t>Investigaions</t>
  </si>
  <si>
    <t>Day guard</t>
  </si>
  <si>
    <t>April_L_R3</t>
  </si>
  <si>
    <t>I45</t>
  </si>
  <si>
    <t>I22</t>
  </si>
  <si>
    <t>I38</t>
  </si>
  <si>
    <t>April OTT for Lydia</t>
  </si>
  <si>
    <t>April_L_R4</t>
  </si>
  <si>
    <t>April OTT for Augustus</t>
  </si>
  <si>
    <t>April OTT for i45</t>
  </si>
  <si>
    <t>April OTT for i67</t>
  </si>
  <si>
    <t>I67</t>
  </si>
  <si>
    <t>April OTT for i22</t>
  </si>
  <si>
    <t>April OTT for i38</t>
  </si>
  <si>
    <t>April OTT for Rebeca</t>
  </si>
  <si>
    <t>April_L_V2</t>
  </si>
  <si>
    <t>April_L_R5</t>
  </si>
  <si>
    <t>April_L_R6</t>
  </si>
  <si>
    <t>April_L_R7</t>
  </si>
  <si>
    <t>April_L_V3</t>
  </si>
  <si>
    <t>April security services-Day guard</t>
  </si>
  <si>
    <t>April_L_V5</t>
  </si>
  <si>
    <t>Labour day package for day guard</t>
  </si>
  <si>
    <t>April_L_V6</t>
  </si>
  <si>
    <t>Labour day package for Lydia</t>
  </si>
  <si>
    <t>Labour day package for Augustus</t>
  </si>
  <si>
    <t>April_L_R8</t>
  </si>
  <si>
    <t>Labour day package for i45</t>
  </si>
  <si>
    <t>April_L_R9</t>
  </si>
  <si>
    <t>Labour day package for i22</t>
  </si>
  <si>
    <t>April_L_R10</t>
  </si>
  <si>
    <t>Labour day package for i67</t>
  </si>
  <si>
    <t>April_L_R11</t>
  </si>
  <si>
    <t>Labour day package for i38</t>
  </si>
  <si>
    <t>April_L_R12</t>
  </si>
  <si>
    <t>April salary for Lydia</t>
  </si>
  <si>
    <t>April_L_R13</t>
  </si>
  <si>
    <t>April_BS_2</t>
  </si>
  <si>
    <t>Extra cheque clearance charges</t>
  </si>
  <si>
    <t>April_BS_3</t>
  </si>
  <si>
    <t>April salary for Augustus</t>
  </si>
  <si>
    <t>April_L_R14</t>
  </si>
  <si>
    <t>April_BS_4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</si>
</sst>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164" fontId="1" fillId="0" borderId="0" applyFont="0" applyFill="0" applyBorder="0" applyAlignment="0" applyProtection="0"/>
  </cellStyleXfs>
  <cellXfs count="103">
    <xf numFmtId="0" fontId="0" fillId="0" borderId="0" xfId="0"/>
    <xf numFmtId="3" fontId="8" fillId="0" borderId="0" xfId="0" applyNumberFormat="1" applyFont="1" applyAlignment="1">
      <alignment vertical="center" wrapText="1"/>
    </xf>
    <xf numFmtId="3" fontId="7" fillId="0" borderId="0" xfId="0" applyNumberFormat="1" applyFont="1"/>
    <xf numFmtId="4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165" fontId="7" fillId="0" borderId="0" xfId="0" applyNumberFormat="1" applyFont="1"/>
    <xf numFmtId="165" fontId="7" fillId="0" borderId="0" xfId="2" applyNumberFormat="1" applyFont="1"/>
    <xf numFmtId="165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14" fontId="9" fillId="0" borderId="1" xfId="0" applyNumberFormat="1" applyFont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14" fontId="9" fillId="0" borderId="10" xfId="0" applyNumberFormat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center" wrapText="1"/>
    </xf>
    <xf numFmtId="14" fontId="0" fillId="3" borderId="9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Alignment="1">
      <alignment vertical="center" wrapText="1"/>
    </xf>
    <xf numFmtId="165" fontId="0" fillId="0" borderId="1" xfId="1" applyNumberFormat="1" applyFont="1" applyFill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3" fontId="0" fillId="0" borderId="1" xfId="1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164" fontId="2" fillId="3" borderId="1" xfId="2" applyFont="1" applyFill="1" applyBorder="1" applyAlignment="1">
      <alignment horizontal="right" vertical="center" wrapText="1"/>
    </xf>
    <xf numFmtId="165" fontId="0" fillId="0" borderId="7" xfId="1" applyNumberFormat="1" applyFont="1" applyFill="1" applyBorder="1" applyAlignment="1">
      <alignment horizontal="left" vertical="center" wrapText="1"/>
    </xf>
    <xf numFmtId="165" fontId="2" fillId="0" borderId="7" xfId="2" applyNumberFormat="1" applyFont="1" applyFill="1" applyBorder="1" applyAlignment="1">
      <alignment horizontal="right" vertical="center" wrapText="1"/>
    </xf>
    <xf numFmtId="14" fontId="0" fillId="3" borderId="9" xfId="0" applyNumberFormat="1" applyFont="1" applyFill="1" applyBorder="1" applyAlignment="1">
      <alignment horizontal="left" vertical="center"/>
    </xf>
    <xf numFmtId="3" fontId="8" fillId="2" borderId="14" xfId="0" applyNumberFormat="1" applyFont="1" applyFill="1" applyBorder="1" applyAlignment="1">
      <alignment vertical="center" wrapText="1"/>
    </xf>
    <xf numFmtId="14" fontId="8" fillId="2" borderId="15" xfId="1" applyNumberFormat="1" applyFont="1" applyFill="1" applyBorder="1" applyAlignment="1">
      <alignment horizontal="left" vertical="center" wrapText="1"/>
    </xf>
    <xf numFmtId="3" fontId="8" fillId="2" borderId="16" xfId="1" applyNumberFormat="1" applyFont="1" applyFill="1" applyBorder="1" applyAlignment="1">
      <alignment vertical="center" wrapText="1"/>
    </xf>
    <xf numFmtId="165" fontId="8" fillId="2" borderId="16" xfId="1" applyNumberFormat="1" applyFont="1" applyFill="1" applyBorder="1" applyAlignment="1">
      <alignment vertical="center" wrapText="1"/>
    </xf>
    <xf numFmtId="165" fontId="8" fillId="2" borderId="16" xfId="1" applyNumberFormat="1" applyFont="1" applyFill="1" applyBorder="1" applyAlignment="1">
      <alignment horizontal="center" vertical="center" wrapText="1"/>
    </xf>
    <xf numFmtId="165" fontId="8" fillId="2" borderId="16" xfId="2" applyNumberFormat="1" applyFont="1" applyFill="1" applyBorder="1" applyAlignment="1">
      <alignment horizontal="center" vertical="center" wrapText="1"/>
    </xf>
    <xf numFmtId="3" fontId="8" fillId="2" borderId="16" xfId="1" applyNumberFormat="1" applyFont="1" applyFill="1" applyBorder="1" applyAlignment="1">
      <alignment horizontal="center" vertical="center" wrapText="1"/>
    </xf>
    <xf numFmtId="3" fontId="8" fillId="2" borderId="17" xfId="1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0" fillId="3" borderId="1" xfId="1" applyNumberFormat="1" applyFont="1" applyFill="1" applyBorder="1" applyAlignment="1">
      <alignment horizontal="left" vertical="center" wrapText="1"/>
    </xf>
    <xf numFmtId="165" fontId="2" fillId="0" borderId="5" xfId="2" applyNumberFormat="1" applyFont="1" applyFill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wrapText="1"/>
    </xf>
    <xf numFmtId="164" fontId="0" fillId="0" borderId="1" xfId="2" applyFont="1" applyBorder="1" applyAlignment="1">
      <alignment horizontal="right" vertical="center" wrapText="1"/>
    </xf>
    <xf numFmtId="165" fontId="0" fillId="0" borderId="1" xfId="1" applyNumberFormat="1" applyFont="1" applyFill="1" applyBorder="1" applyAlignment="1">
      <alignment horizontal="left" wrapText="1"/>
    </xf>
    <xf numFmtId="164" fontId="2" fillId="3" borderId="7" xfId="2" applyFont="1" applyFill="1" applyBorder="1" applyAlignment="1">
      <alignment horizontal="right" vertical="center" wrapText="1"/>
    </xf>
    <xf numFmtId="164" fontId="9" fillId="3" borderId="1" xfId="2" applyFont="1" applyFill="1" applyBorder="1" applyAlignment="1">
      <alignment horizontal="right" vertical="center" wrapText="1"/>
    </xf>
    <xf numFmtId="3" fontId="0" fillId="0" borderId="7" xfId="1" applyNumberFormat="1" applyFont="1" applyFill="1" applyBorder="1" applyAlignment="1">
      <alignment horizontal="left" vertical="center" wrapText="1"/>
    </xf>
    <xf numFmtId="165" fontId="0" fillId="3" borderId="1" xfId="1" applyNumberFormat="1" applyFont="1" applyFill="1" applyBorder="1" applyAlignment="1">
      <alignment horizontal="left" vertical="center" wrapText="1"/>
    </xf>
    <xf numFmtId="164" fontId="2" fillId="3" borderId="1" xfId="2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left" wrapText="1"/>
    </xf>
    <xf numFmtId="164" fontId="2" fillId="3" borderId="13" xfId="2" applyFont="1" applyFill="1" applyBorder="1" applyAlignment="1">
      <alignment horizontal="right" vertical="center" wrapText="1"/>
    </xf>
    <xf numFmtId="164" fontId="2" fillId="3" borderId="5" xfId="2" applyFont="1" applyFill="1" applyBorder="1" applyAlignment="1">
      <alignment horizontal="right" vertical="center" wrapText="1"/>
    </xf>
    <xf numFmtId="0" fontId="0" fillId="3" borderId="2" xfId="0" applyFont="1" applyFill="1" applyBorder="1" applyAlignment="1">
      <alignment horizontal="left" vertical="center"/>
    </xf>
    <xf numFmtId="14" fontId="9" fillId="0" borderId="10" xfId="0" applyNumberFormat="1" applyFont="1" applyFill="1" applyBorder="1" applyAlignment="1">
      <alignment horizontal="left" wrapText="1"/>
    </xf>
    <xf numFmtId="14" fontId="0" fillId="3" borderId="9" xfId="0" applyNumberFormat="1" applyFont="1" applyFill="1" applyBorder="1" applyAlignment="1">
      <alignment horizontal="left" wrapText="1"/>
    </xf>
    <xf numFmtId="164" fontId="9" fillId="3" borderId="1" xfId="2" applyFont="1" applyFill="1" applyBorder="1" applyAlignment="1">
      <alignment horizontal="right" wrapText="1"/>
    </xf>
    <xf numFmtId="0" fontId="0" fillId="3" borderId="1" xfId="0" applyFill="1" applyBorder="1" applyAlignment="1">
      <alignment horizontal="left" wrapText="1"/>
    </xf>
    <xf numFmtId="0" fontId="0" fillId="3" borderId="2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/>
    </xf>
    <xf numFmtId="3" fontId="0" fillId="3" borderId="7" xfId="1" applyNumberFormat="1" applyFont="1" applyFill="1" applyBorder="1" applyAlignment="1">
      <alignment horizontal="left" vertical="center" wrapText="1"/>
    </xf>
    <xf numFmtId="165" fontId="2" fillId="0" borderId="3" xfId="2" applyNumberFormat="1" applyFont="1" applyFill="1" applyBorder="1" applyAlignment="1">
      <alignment horizontal="right" vertical="center" wrapText="1"/>
    </xf>
    <xf numFmtId="165" fontId="0" fillId="0" borderId="3" xfId="1" applyNumberFormat="1" applyFont="1" applyFill="1" applyBorder="1" applyAlignment="1">
      <alignment horizontal="left" wrapText="1"/>
    </xf>
    <xf numFmtId="164" fontId="0" fillId="3" borderId="13" xfId="2" applyFont="1" applyFill="1" applyBorder="1" applyAlignment="1">
      <alignment horizontal="right" vertical="center" wrapText="1"/>
    </xf>
    <xf numFmtId="164" fontId="2" fillId="3" borderId="13" xfId="2" applyFont="1" applyFill="1" applyBorder="1" applyAlignment="1">
      <alignment horizontal="right" wrapText="1"/>
    </xf>
    <xf numFmtId="3" fontId="0" fillId="0" borderId="3" xfId="1" applyNumberFormat="1" applyFont="1" applyFill="1" applyBorder="1" applyAlignment="1">
      <alignment horizontal="left" vertical="center" wrapText="1"/>
    </xf>
    <xf numFmtId="14" fontId="0" fillId="3" borderId="18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wrapText="1"/>
    </xf>
    <xf numFmtId="0" fontId="1" fillId="3" borderId="13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164" fontId="1" fillId="3" borderId="13" xfId="2" applyFont="1" applyFill="1" applyBorder="1" applyAlignment="1">
      <alignment horizontal="right" wrapText="1"/>
    </xf>
    <xf numFmtId="164" fontId="1" fillId="3" borderId="1" xfId="2" applyFont="1" applyFill="1" applyBorder="1" applyAlignment="1">
      <alignment horizontal="right" wrapText="1"/>
    </xf>
    <xf numFmtId="164" fontId="1" fillId="3" borderId="5" xfId="2" applyFont="1" applyFill="1" applyBorder="1" applyAlignment="1">
      <alignment horizontal="right" wrapText="1"/>
    </xf>
    <xf numFmtId="3" fontId="1" fillId="0" borderId="1" xfId="0" applyNumberFormat="1" applyFont="1" applyBorder="1" applyAlignment="1">
      <alignment horizontal="left" vertical="center"/>
    </xf>
    <xf numFmtId="165" fontId="0" fillId="3" borderId="1" xfId="18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64" fontId="1" fillId="0" borderId="13" xfId="2" applyFont="1" applyBorder="1" applyAlignment="1">
      <alignment horizontal="right" vertical="center" wrapText="1"/>
    </xf>
    <xf numFmtId="165" fontId="0" fillId="0" borderId="4" xfId="1" applyNumberFormat="1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/>
    </xf>
    <xf numFmtId="164" fontId="1" fillId="0" borderId="1" xfId="2" applyFont="1" applyBorder="1" applyAlignment="1">
      <alignment horizontal="right" vertical="center" wrapText="1"/>
    </xf>
    <xf numFmtId="164" fontId="1" fillId="0" borderId="5" xfId="2" applyFont="1" applyBorder="1" applyAlignment="1">
      <alignment horizontal="right" vertical="center" wrapText="1"/>
    </xf>
    <xf numFmtId="3" fontId="2" fillId="3" borderId="1" xfId="1" applyNumberFormat="1" applyFont="1" applyFill="1" applyBorder="1" applyAlignment="1">
      <alignment horizontal="left" vertical="center" wrapText="1"/>
    </xf>
    <xf numFmtId="14" fontId="0" fillId="3" borderId="6" xfId="0" applyNumberFormat="1" applyFont="1" applyFill="1" applyBorder="1" applyAlignment="1">
      <alignment horizontal="left" wrapText="1"/>
    </xf>
    <xf numFmtId="0" fontId="0" fillId="3" borderId="7" xfId="0" applyFont="1" applyFill="1" applyBorder="1" applyAlignment="1">
      <alignment horizontal="left" wrapText="1"/>
    </xf>
    <xf numFmtId="164" fontId="2" fillId="3" borderId="7" xfId="2" applyFont="1" applyFill="1" applyBorder="1" applyAlignment="1">
      <alignment horizontal="right" wrapText="1"/>
    </xf>
    <xf numFmtId="14" fontId="0" fillId="3" borderId="18" xfId="0" applyNumberFormat="1" applyFont="1" applyFill="1" applyBorder="1" applyAlignment="1">
      <alignment horizontal="left" wrapText="1"/>
    </xf>
    <xf numFmtId="4" fontId="1" fillId="0" borderId="10" xfId="0" applyNumberFormat="1" applyFont="1" applyBorder="1" applyAlignment="1">
      <alignment horizontal="left" vertical="top" wrapText="1"/>
    </xf>
    <xf numFmtId="4" fontId="1" fillId="0" borderId="10" xfId="0" applyNumberFormat="1" applyFont="1" applyBorder="1" applyAlignment="1">
      <alignment horizontal="left" wrapText="1"/>
    </xf>
    <xf numFmtId="14" fontId="1" fillId="0" borderId="9" xfId="0" applyNumberFormat="1" applyFont="1" applyBorder="1" applyAlignment="1">
      <alignment horizontal="left" vertical="center" wrapText="1"/>
    </xf>
    <xf numFmtId="14" fontId="0" fillId="3" borderId="11" xfId="0" applyNumberFormat="1" applyFont="1" applyFill="1" applyBorder="1" applyAlignment="1">
      <alignment horizontal="left" vertical="center" wrapText="1"/>
    </xf>
    <xf numFmtId="3" fontId="0" fillId="3" borderId="3" xfId="1" applyNumberFormat="1" applyFont="1" applyFill="1" applyBorder="1" applyAlignment="1">
      <alignment horizontal="left" vertical="center" wrapText="1"/>
    </xf>
    <xf numFmtId="165" fontId="0" fillId="3" borderId="3" xfId="1" applyNumberFormat="1" applyFont="1" applyFill="1" applyBorder="1" applyAlignment="1">
      <alignment horizontal="left" vertical="center" wrapText="1"/>
    </xf>
    <xf numFmtId="164" fontId="2" fillId="3" borderId="3" xfId="2" applyFont="1" applyFill="1" applyBorder="1" applyAlignment="1">
      <alignment horizontal="right" vertical="center" wrapText="1"/>
    </xf>
    <xf numFmtId="165" fontId="0" fillId="0" borderId="3" xfId="1" applyNumberFormat="1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left" vertical="center"/>
    </xf>
    <xf numFmtId="4" fontId="1" fillId="0" borderId="12" xfId="0" applyNumberFormat="1" applyFont="1" applyBorder="1" applyAlignment="1">
      <alignment horizontal="left" vertical="top" wrapText="1"/>
    </xf>
    <xf numFmtId="165" fontId="7" fillId="0" borderId="19" xfId="0" applyNumberFormat="1" applyFont="1" applyBorder="1"/>
    <xf numFmtId="3" fontId="7" fillId="0" borderId="19" xfId="0" applyNumberFormat="1" applyFont="1" applyBorder="1"/>
    <xf numFmtId="165" fontId="7" fillId="0" borderId="0" xfId="0" applyNumberFormat="1" applyFont="1" applyBorder="1"/>
    <xf numFmtId="3" fontId="7" fillId="0" borderId="0" xfId="0" applyNumberFormat="1" applyFont="1" applyBorder="1"/>
    <xf numFmtId="165" fontId="11" fillId="0" borderId="20" xfId="0" applyNumberFormat="1" applyFont="1" applyBorder="1"/>
  </cellXfs>
  <cellStyles count="19">
    <cellStyle name="Comma" xfId="2" builtinId="3"/>
    <cellStyle name="Comma 2" xfId="12" xr:uid="{00000000-0005-0000-0000-000000000000}"/>
    <cellStyle name="Comma 3" xfId="18" xr:uid="{9E0DCCBD-9D9E-4B3F-83BF-AF5B283C91D1}"/>
    <cellStyle name="Comma 4" xfId="14" xr:uid="{00000000-0005-0000-0000-000001000000}"/>
    <cellStyle name="Excel Built-in Normal" xfId="3" xr:uid="{00000000-0005-0000-0000-000002000000}"/>
    <cellStyle name="Milliers 2" xfId="13" xr:uid="{00000000-0005-0000-0000-000004000000}"/>
    <cellStyle name="Normal" xfId="0" builtinId="0"/>
    <cellStyle name="Normal 10" xfId="6" xr:uid="{00000000-0005-0000-0000-000006000000}"/>
    <cellStyle name="Normal 2" xfId="9" xr:uid="{00000000-0005-0000-0000-000007000000}"/>
    <cellStyle name="Normal 2 3" xfId="15" xr:uid="{00000000-0005-0000-0000-000008000000}"/>
    <cellStyle name="Normal 3" xfId="8" xr:uid="{00000000-0005-0000-0000-000009000000}"/>
    <cellStyle name="Normal 5" xfId="10" xr:uid="{00000000-0005-0000-0000-00000A000000}"/>
    <cellStyle name="Normal 6" xfId="11" xr:uid="{00000000-0005-0000-0000-00000B000000}"/>
    <cellStyle name="Normal 8" xfId="4" xr:uid="{00000000-0005-0000-0000-00000C000000}"/>
    <cellStyle name="Normal 8 2" xfId="7" xr:uid="{00000000-0005-0000-0000-00000D000000}"/>
    <cellStyle name="Normal 9" xfId="5" xr:uid="{00000000-0005-0000-0000-00000E000000}"/>
    <cellStyle name="Normal_Total expenses by date" xfId="1" xr:uid="{00000000-0005-0000-0000-00000F000000}"/>
    <cellStyle name="Normální 2" xfId="16" xr:uid="{00000000-0005-0000-0000-000010000000}"/>
    <cellStyle name="Normální 3" xfId="17" xr:uid="{00000000-0005-0000-0000-000011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abSelected="1" zoomScale="84" zoomScaleNormal="84" workbookViewId="0">
      <pane ySplit="1" topLeftCell="A2" activePane="bottomLeft" state="frozen"/>
      <selection pane="bottomLeft" activeCell="F13" sqref="F13"/>
    </sheetView>
  </sheetViews>
  <sheetFormatPr defaultColWidth="10.85546875" defaultRowHeight="15.75" x14ac:dyDescent="0.25"/>
  <cols>
    <col min="1" max="1" width="13" style="4" customWidth="1"/>
    <col min="2" max="2" width="27" style="2" customWidth="1"/>
    <col min="3" max="3" width="24.28515625" style="2" customWidth="1"/>
    <col min="4" max="4" width="19.28515625" style="5" customWidth="1"/>
    <col min="5" max="5" width="16.140625" style="5" customWidth="1"/>
    <col min="6" max="6" width="14.28515625" style="5" customWidth="1"/>
    <col min="7" max="7" width="17.7109375" style="6" customWidth="1"/>
    <col min="8" max="8" width="18.7109375" style="7" customWidth="1"/>
    <col min="9" max="9" width="21.5703125" style="2" customWidth="1"/>
    <col min="10" max="10" width="18.7109375" style="2" customWidth="1"/>
    <col min="11" max="11" width="23.7109375" style="2" customWidth="1"/>
    <col min="12" max="12" width="14.42578125" style="2" customWidth="1"/>
    <col min="13" max="13" width="16.7109375" style="8" customWidth="1"/>
    <col min="14" max="14" width="25.140625" style="3" customWidth="1"/>
    <col min="15" max="15" width="17.7109375" style="5" customWidth="1"/>
    <col min="16" max="16" width="17.28515625" style="5" customWidth="1"/>
    <col min="17" max="16384" width="10.85546875" style="2"/>
  </cols>
  <sheetData>
    <row r="1" spans="1:16" s="1" customFormat="1" ht="48" thickBot="1" x14ac:dyDescent="0.3">
      <c r="A1" s="27" t="s">
        <v>0</v>
      </c>
      <c r="B1" s="28" t="s">
        <v>6</v>
      </c>
      <c r="C1" s="28" t="s">
        <v>13</v>
      </c>
      <c r="D1" s="29" t="s">
        <v>9</v>
      </c>
      <c r="E1" s="30" t="s">
        <v>5</v>
      </c>
      <c r="F1" s="30" t="s">
        <v>8</v>
      </c>
      <c r="G1" s="31" t="s">
        <v>7</v>
      </c>
      <c r="H1" s="30" t="s">
        <v>2</v>
      </c>
      <c r="I1" s="32" t="s">
        <v>3</v>
      </c>
      <c r="J1" s="32" t="s">
        <v>12</v>
      </c>
      <c r="K1" s="33" t="s">
        <v>1</v>
      </c>
      <c r="L1" s="26" t="s">
        <v>4</v>
      </c>
      <c r="M1" s="10" t="s">
        <v>11</v>
      </c>
      <c r="N1" s="11" t="s">
        <v>10</v>
      </c>
      <c r="O1" s="17"/>
      <c r="P1" s="17"/>
    </row>
    <row r="2" spans="1:16" s="99" customFormat="1" ht="23.25" customHeight="1" x14ac:dyDescent="0.25">
      <c r="A2" s="84">
        <v>43922</v>
      </c>
      <c r="B2" s="85" t="s">
        <v>38</v>
      </c>
      <c r="C2" s="85" t="s">
        <v>15</v>
      </c>
      <c r="D2" s="85" t="s">
        <v>21</v>
      </c>
      <c r="E2" s="86">
        <v>30000</v>
      </c>
      <c r="F2" s="44">
        <v>3570</v>
      </c>
      <c r="G2" s="24">
        <f>E2/F2</f>
        <v>8.4033613445378155</v>
      </c>
      <c r="H2" s="23" t="s">
        <v>19</v>
      </c>
      <c r="I2" s="23" t="s">
        <v>28</v>
      </c>
      <c r="J2" s="59" t="s">
        <v>46</v>
      </c>
      <c r="K2" s="46" t="s">
        <v>37</v>
      </c>
      <c r="L2" s="46" t="s">
        <v>48</v>
      </c>
      <c r="M2" s="37"/>
      <c r="N2" s="38"/>
      <c r="O2" s="98"/>
      <c r="P2" s="98"/>
    </row>
    <row r="3" spans="1:16" s="101" customFormat="1" ht="30" x14ac:dyDescent="0.25">
      <c r="A3" s="87">
        <v>43923</v>
      </c>
      <c r="B3" s="69" t="s">
        <v>49</v>
      </c>
      <c r="C3" s="69" t="s">
        <v>14</v>
      </c>
      <c r="D3" s="69" t="s">
        <v>22</v>
      </c>
      <c r="E3" s="63">
        <v>1426000</v>
      </c>
      <c r="F3" s="22">
        <v>3570</v>
      </c>
      <c r="G3" s="19">
        <f>E3/F3</f>
        <v>399.43977591036412</v>
      </c>
      <c r="H3" s="18" t="s">
        <v>39</v>
      </c>
      <c r="I3" s="18" t="s">
        <v>28</v>
      </c>
      <c r="J3" s="35" t="s">
        <v>50</v>
      </c>
      <c r="K3" s="20" t="s">
        <v>37</v>
      </c>
      <c r="L3" s="20" t="s">
        <v>48</v>
      </c>
      <c r="M3" s="34"/>
      <c r="N3" s="39"/>
      <c r="O3" s="100"/>
      <c r="P3" s="100"/>
    </row>
    <row r="4" spans="1:16" s="101" customFormat="1" x14ac:dyDescent="0.25">
      <c r="A4" s="87">
        <v>43923</v>
      </c>
      <c r="B4" s="69" t="s">
        <v>29</v>
      </c>
      <c r="C4" s="69" t="s">
        <v>26</v>
      </c>
      <c r="D4" s="69" t="s">
        <v>22</v>
      </c>
      <c r="E4" s="63">
        <v>2600</v>
      </c>
      <c r="F4" s="22">
        <v>3570</v>
      </c>
      <c r="G4" s="19">
        <f t="shared" ref="G4:G62" si="0">E4/F4</f>
        <v>0.72829131652661061</v>
      </c>
      <c r="H4" s="18" t="s">
        <v>39</v>
      </c>
      <c r="I4" s="18" t="s">
        <v>28</v>
      </c>
      <c r="J4" s="35" t="s">
        <v>51</v>
      </c>
      <c r="K4" s="20" t="s">
        <v>37</v>
      </c>
      <c r="L4" s="20" t="s">
        <v>48</v>
      </c>
      <c r="M4" s="34"/>
      <c r="N4" s="39"/>
      <c r="O4" s="100"/>
      <c r="P4" s="100"/>
    </row>
    <row r="5" spans="1:16" s="101" customFormat="1" x14ac:dyDescent="0.25">
      <c r="A5" s="65">
        <v>43924</v>
      </c>
      <c r="B5" s="70" t="s">
        <v>17</v>
      </c>
      <c r="C5" s="70" t="s">
        <v>18</v>
      </c>
      <c r="D5" s="71" t="s">
        <v>21</v>
      </c>
      <c r="E5" s="72">
        <v>20000</v>
      </c>
      <c r="F5" s="22">
        <v>3570</v>
      </c>
      <c r="G5" s="19">
        <f t="shared" si="0"/>
        <v>5.6022408963585431</v>
      </c>
      <c r="H5" s="18" t="s">
        <v>20</v>
      </c>
      <c r="I5" s="18" t="s">
        <v>28</v>
      </c>
      <c r="J5" s="35" t="s">
        <v>47</v>
      </c>
      <c r="K5" s="20" t="s">
        <v>37</v>
      </c>
      <c r="L5" s="20" t="s">
        <v>48</v>
      </c>
      <c r="M5" s="34"/>
      <c r="N5" s="39"/>
      <c r="O5" s="100"/>
      <c r="P5" s="100"/>
    </row>
    <row r="6" spans="1:16" s="101" customFormat="1" x14ac:dyDescent="0.25">
      <c r="A6" s="65">
        <v>43893</v>
      </c>
      <c r="B6" s="68" t="s">
        <v>17</v>
      </c>
      <c r="C6" s="68" t="s">
        <v>18</v>
      </c>
      <c r="D6" s="13" t="s">
        <v>21</v>
      </c>
      <c r="E6" s="73">
        <v>20000</v>
      </c>
      <c r="F6" s="22">
        <v>3570</v>
      </c>
      <c r="G6" s="19">
        <f t="shared" si="0"/>
        <v>5.6022408963585431</v>
      </c>
      <c r="H6" s="18" t="s">
        <v>20</v>
      </c>
      <c r="I6" s="18" t="s">
        <v>28</v>
      </c>
      <c r="J6" s="35" t="s">
        <v>52</v>
      </c>
      <c r="K6" s="20" t="s">
        <v>37</v>
      </c>
      <c r="L6" s="20" t="s">
        <v>48</v>
      </c>
      <c r="M6" s="34"/>
      <c r="N6" s="39"/>
      <c r="O6" s="100"/>
      <c r="P6" s="100"/>
    </row>
    <row r="7" spans="1:16" s="101" customFormat="1" x14ac:dyDescent="0.25">
      <c r="A7" s="87">
        <v>43893</v>
      </c>
      <c r="B7" s="67" t="s">
        <v>53</v>
      </c>
      <c r="C7" s="67" t="s">
        <v>54</v>
      </c>
      <c r="D7" s="56" t="s">
        <v>22</v>
      </c>
      <c r="E7" s="63">
        <v>19500</v>
      </c>
      <c r="F7" s="22">
        <v>3570</v>
      </c>
      <c r="G7" s="19">
        <f t="shared" si="0"/>
        <v>5.46218487394958</v>
      </c>
      <c r="H7" s="18" t="s">
        <v>20</v>
      </c>
      <c r="I7" s="18" t="s">
        <v>28</v>
      </c>
      <c r="J7" s="21" t="s">
        <v>55</v>
      </c>
      <c r="K7" s="20" t="s">
        <v>37</v>
      </c>
      <c r="L7" s="20" t="s">
        <v>48</v>
      </c>
      <c r="M7" s="34"/>
      <c r="N7" s="39"/>
      <c r="O7" s="100"/>
      <c r="P7" s="100"/>
    </row>
    <row r="8" spans="1:16" s="101" customFormat="1" ht="30" x14ac:dyDescent="0.25">
      <c r="A8" s="87">
        <v>43893</v>
      </c>
      <c r="B8" s="67" t="s">
        <v>56</v>
      </c>
      <c r="C8" s="67" t="s">
        <v>54</v>
      </c>
      <c r="D8" s="56" t="s">
        <v>22</v>
      </c>
      <c r="E8" s="74">
        <v>500</v>
      </c>
      <c r="F8" s="22">
        <v>3570</v>
      </c>
      <c r="G8" s="19">
        <f t="shared" si="0"/>
        <v>0.14005602240896359</v>
      </c>
      <c r="H8" s="18" t="s">
        <v>20</v>
      </c>
      <c r="I8" s="18" t="s">
        <v>28</v>
      </c>
      <c r="J8" s="21" t="s">
        <v>55</v>
      </c>
      <c r="K8" s="20" t="s">
        <v>37</v>
      </c>
      <c r="L8" s="20" t="s">
        <v>48</v>
      </c>
      <c r="M8" s="34"/>
      <c r="N8" s="39"/>
      <c r="O8" s="100"/>
      <c r="P8" s="100"/>
    </row>
    <row r="9" spans="1:16" s="101" customFormat="1" x14ac:dyDescent="0.25">
      <c r="A9" s="16">
        <v>43927</v>
      </c>
      <c r="B9" s="21" t="s">
        <v>31</v>
      </c>
      <c r="C9" s="49" t="s">
        <v>15</v>
      </c>
      <c r="D9" s="52" t="s">
        <v>24</v>
      </c>
      <c r="E9" s="22">
        <v>20000</v>
      </c>
      <c r="F9" s="22">
        <v>3570</v>
      </c>
      <c r="G9" s="19">
        <f t="shared" si="0"/>
        <v>5.6022408963585431</v>
      </c>
      <c r="H9" s="18" t="s">
        <v>25</v>
      </c>
      <c r="I9" s="18" t="s">
        <v>28</v>
      </c>
      <c r="J9" s="35" t="s">
        <v>46</v>
      </c>
      <c r="K9" s="20" t="s">
        <v>37</v>
      </c>
      <c r="L9" s="20" t="s">
        <v>48</v>
      </c>
      <c r="M9" s="34"/>
      <c r="N9" s="39"/>
      <c r="O9" s="100"/>
      <c r="P9" s="100"/>
    </row>
    <row r="10" spans="1:16" s="101" customFormat="1" x14ac:dyDescent="0.25">
      <c r="A10" s="16">
        <v>43927</v>
      </c>
      <c r="B10" s="21" t="s">
        <v>30</v>
      </c>
      <c r="C10" s="49" t="s">
        <v>15</v>
      </c>
      <c r="D10" s="21" t="s">
        <v>21</v>
      </c>
      <c r="E10" s="50">
        <v>30000</v>
      </c>
      <c r="F10" s="22">
        <v>3570</v>
      </c>
      <c r="G10" s="19">
        <f t="shared" si="0"/>
        <v>8.4033613445378155</v>
      </c>
      <c r="H10" s="18" t="s">
        <v>20</v>
      </c>
      <c r="I10" s="18" t="s">
        <v>28</v>
      </c>
      <c r="J10" s="35" t="s">
        <v>46</v>
      </c>
      <c r="K10" s="20" t="s">
        <v>37</v>
      </c>
      <c r="L10" s="20" t="s">
        <v>48</v>
      </c>
      <c r="M10" s="9"/>
      <c r="N10" s="14"/>
      <c r="O10" s="100"/>
      <c r="P10" s="100"/>
    </row>
    <row r="11" spans="1:16" s="101" customFormat="1" x14ac:dyDescent="0.25">
      <c r="A11" s="16">
        <v>43927</v>
      </c>
      <c r="B11" s="21" t="s">
        <v>33</v>
      </c>
      <c r="C11" s="49" t="s">
        <v>15</v>
      </c>
      <c r="D11" s="21" t="s">
        <v>57</v>
      </c>
      <c r="E11" s="22">
        <v>25000</v>
      </c>
      <c r="F11" s="22">
        <v>3570</v>
      </c>
      <c r="G11" s="19">
        <f t="shared" si="0"/>
        <v>7.0028011204481793</v>
      </c>
      <c r="H11" s="18" t="s">
        <v>32</v>
      </c>
      <c r="I11" s="18" t="s">
        <v>28</v>
      </c>
      <c r="J11" s="35" t="s">
        <v>46</v>
      </c>
      <c r="K11" s="20" t="s">
        <v>37</v>
      </c>
      <c r="L11" s="20" t="s">
        <v>48</v>
      </c>
      <c r="M11" s="9"/>
      <c r="N11" s="14"/>
      <c r="O11" s="100"/>
      <c r="P11" s="100"/>
    </row>
    <row r="12" spans="1:16" s="101" customFormat="1" x14ac:dyDescent="0.25">
      <c r="A12" s="16">
        <v>43927</v>
      </c>
      <c r="B12" s="21" t="s">
        <v>41</v>
      </c>
      <c r="C12" s="49" t="s">
        <v>15</v>
      </c>
      <c r="D12" s="21" t="s">
        <v>57</v>
      </c>
      <c r="E12" s="22">
        <v>25000</v>
      </c>
      <c r="F12" s="22">
        <v>3570</v>
      </c>
      <c r="G12" s="19">
        <f t="shared" si="0"/>
        <v>7.0028011204481793</v>
      </c>
      <c r="H12" s="18" t="s">
        <v>34</v>
      </c>
      <c r="I12" s="18" t="s">
        <v>28</v>
      </c>
      <c r="J12" s="35" t="s">
        <v>46</v>
      </c>
      <c r="K12" s="20" t="s">
        <v>37</v>
      </c>
      <c r="L12" s="20" t="s">
        <v>48</v>
      </c>
      <c r="M12" s="41"/>
      <c r="N12" s="53"/>
      <c r="O12" s="100"/>
      <c r="P12" s="100"/>
    </row>
    <row r="13" spans="1:16" s="101" customFormat="1" x14ac:dyDescent="0.25">
      <c r="A13" s="16">
        <v>43927</v>
      </c>
      <c r="B13" s="15" t="s">
        <v>42</v>
      </c>
      <c r="C13" s="49" t="s">
        <v>15</v>
      </c>
      <c r="D13" s="15" t="s">
        <v>57</v>
      </c>
      <c r="E13" s="48">
        <v>25000</v>
      </c>
      <c r="F13" s="22">
        <v>3570</v>
      </c>
      <c r="G13" s="19">
        <f t="shared" si="0"/>
        <v>7.0028011204481793</v>
      </c>
      <c r="H13" s="18" t="s">
        <v>40</v>
      </c>
      <c r="I13" s="18" t="s">
        <v>28</v>
      </c>
      <c r="J13" s="35" t="s">
        <v>46</v>
      </c>
      <c r="K13" s="20" t="s">
        <v>37</v>
      </c>
      <c r="L13" s="20" t="s">
        <v>48</v>
      </c>
      <c r="M13" s="75"/>
      <c r="N13" s="88"/>
      <c r="O13" s="100"/>
      <c r="P13" s="100"/>
    </row>
    <row r="14" spans="1:16" s="101" customFormat="1" x14ac:dyDescent="0.25">
      <c r="A14" s="16">
        <v>43927</v>
      </c>
      <c r="B14" s="15" t="s">
        <v>45</v>
      </c>
      <c r="C14" s="49" t="s">
        <v>15</v>
      </c>
      <c r="D14" s="15" t="s">
        <v>57</v>
      </c>
      <c r="E14" s="48">
        <v>25000</v>
      </c>
      <c r="F14" s="22">
        <v>3570</v>
      </c>
      <c r="G14" s="19">
        <f t="shared" si="0"/>
        <v>7.0028011204481793</v>
      </c>
      <c r="H14" s="18" t="s">
        <v>44</v>
      </c>
      <c r="I14" s="18" t="s">
        <v>28</v>
      </c>
      <c r="J14" s="35" t="s">
        <v>46</v>
      </c>
      <c r="K14" s="20" t="s">
        <v>37</v>
      </c>
      <c r="L14" s="20" t="s">
        <v>48</v>
      </c>
      <c r="M14" s="75"/>
      <c r="N14" s="88"/>
      <c r="O14" s="100"/>
      <c r="P14" s="100"/>
    </row>
    <row r="15" spans="1:16" s="101" customFormat="1" x14ac:dyDescent="0.25">
      <c r="A15" s="16">
        <v>43927</v>
      </c>
      <c r="B15" s="15" t="s">
        <v>43</v>
      </c>
      <c r="C15" s="49" t="s">
        <v>15</v>
      </c>
      <c r="D15" s="15" t="s">
        <v>21</v>
      </c>
      <c r="E15" s="48">
        <v>10000</v>
      </c>
      <c r="F15" s="22">
        <v>3570</v>
      </c>
      <c r="G15" s="19">
        <f t="shared" si="0"/>
        <v>2.8011204481792715</v>
      </c>
      <c r="H15" s="18" t="s">
        <v>58</v>
      </c>
      <c r="I15" s="18" t="s">
        <v>28</v>
      </c>
      <c r="J15" s="35" t="s">
        <v>46</v>
      </c>
      <c r="K15" s="20" t="s">
        <v>37</v>
      </c>
      <c r="L15" s="20" t="s">
        <v>48</v>
      </c>
      <c r="M15" s="75"/>
      <c r="N15" s="88"/>
      <c r="O15" s="100"/>
      <c r="P15" s="100"/>
    </row>
    <row r="16" spans="1:16" s="101" customFormat="1" x14ac:dyDescent="0.25">
      <c r="A16" s="16">
        <v>43935</v>
      </c>
      <c r="B16" s="21" t="s">
        <v>31</v>
      </c>
      <c r="C16" s="15" t="s">
        <v>15</v>
      </c>
      <c r="D16" s="15" t="s">
        <v>24</v>
      </c>
      <c r="E16" s="22">
        <v>20000</v>
      </c>
      <c r="F16" s="22">
        <v>3570</v>
      </c>
      <c r="G16" s="19">
        <f t="shared" si="0"/>
        <v>5.6022408963585431</v>
      </c>
      <c r="H16" s="76" t="s">
        <v>25</v>
      </c>
      <c r="I16" s="18" t="s">
        <v>28</v>
      </c>
      <c r="J16" s="66" t="s">
        <v>59</v>
      </c>
      <c r="K16" s="20" t="s">
        <v>37</v>
      </c>
      <c r="L16" s="20" t="s">
        <v>48</v>
      </c>
      <c r="M16" s="75"/>
      <c r="N16" s="88"/>
      <c r="O16" s="100"/>
      <c r="P16" s="100"/>
    </row>
    <row r="17" spans="1:16" s="101" customFormat="1" x14ac:dyDescent="0.25">
      <c r="A17" s="16">
        <v>43935</v>
      </c>
      <c r="B17" s="21" t="s">
        <v>30</v>
      </c>
      <c r="C17" s="15" t="s">
        <v>15</v>
      </c>
      <c r="D17" s="15" t="s">
        <v>21</v>
      </c>
      <c r="E17" s="48">
        <v>30000</v>
      </c>
      <c r="F17" s="22">
        <v>3570</v>
      </c>
      <c r="G17" s="19">
        <f t="shared" si="0"/>
        <v>8.4033613445378155</v>
      </c>
      <c r="H17" s="76" t="s">
        <v>20</v>
      </c>
      <c r="I17" s="18" t="s">
        <v>28</v>
      </c>
      <c r="J17" s="66" t="s">
        <v>59</v>
      </c>
      <c r="K17" s="20" t="s">
        <v>37</v>
      </c>
      <c r="L17" s="20" t="s">
        <v>48</v>
      </c>
      <c r="M17" s="75"/>
      <c r="N17" s="88"/>
      <c r="O17" s="100"/>
      <c r="P17" s="100"/>
    </row>
    <row r="18" spans="1:16" s="101" customFormat="1" x14ac:dyDescent="0.25">
      <c r="A18" s="16">
        <v>43935</v>
      </c>
      <c r="B18" s="21" t="s">
        <v>33</v>
      </c>
      <c r="C18" s="15" t="s">
        <v>15</v>
      </c>
      <c r="D18" s="15" t="s">
        <v>57</v>
      </c>
      <c r="E18" s="48">
        <v>25000</v>
      </c>
      <c r="F18" s="22">
        <v>3570</v>
      </c>
      <c r="G18" s="19">
        <f t="shared" si="0"/>
        <v>7.0028011204481793</v>
      </c>
      <c r="H18" s="76" t="s">
        <v>60</v>
      </c>
      <c r="I18" s="18" t="s">
        <v>28</v>
      </c>
      <c r="J18" s="66" t="s">
        <v>59</v>
      </c>
      <c r="K18" s="20" t="s">
        <v>37</v>
      </c>
      <c r="L18" s="20" t="s">
        <v>48</v>
      </c>
      <c r="M18" s="75"/>
      <c r="N18" s="88"/>
      <c r="O18" s="100"/>
      <c r="P18" s="100"/>
    </row>
    <row r="19" spans="1:16" s="101" customFormat="1" x14ac:dyDescent="0.25">
      <c r="A19" s="16">
        <v>43935</v>
      </c>
      <c r="B19" s="21" t="s">
        <v>41</v>
      </c>
      <c r="C19" s="15" t="s">
        <v>15</v>
      </c>
      <c r="D19" s="15" t="s">
        <v>57</v>
      </c>
      <c r="E19" s="48">
        <v>25000</v>
      </c>
      <c r="F19" s="22">
        <v>3570</v>
      </c>
      <c r="G19" s="19">
        <f t="shared" si="0"/>
        <v>7.0028011204481793</v>
      </c>
      <c r="H19" s="76" t="s">
        <v>34</v>
      </c>
      <c r="I19" s="18" t="s">
        <v>28</v>
      </c>
      <c r="J19" s="66" t="s">
        <v>59</v>
      </c>
      <c r="K19" s="20" t="s">
        <v>37</v>
      </c>
      <c r="L19" s="20" t="s">
        <v>48</v>
      </c>
      <c r="M19" s="75"/>
      <c r="N19" s="88"/>
      <c r="O19" s="100"/>
      <c r="P19" s="100"/>
    </row>
    <row r="20" spans="1:16" s="101" customFormat="1" x14ac:dyDescent="0.25">
      <c r="A20" s="16">
        <v>43935</v>
      </c>
      <c r="B20" s="15" t="s">
        <v>42</v>
      </c>
      <c r="C20" s="15" t="s">
        <v>15</v>
      </c>
      <c r="D20" s="15" t="s">
        <v>57</v>
      </c>
      <c r="E20" s="55">
        <v>25000</v>
      </c>
      <c r="F20" s="22">
        <v>3570</v>
      </c>
      <c r="G20" s="19">
        <f t="shared" si="0"/>
        <v>7.0028011204481793</v>
      </c>
      <c r="H20" s="76" t="s">
        <v>61</v>
      </c>
      <c r="I20" s="18" t="s">
        <v>28</v>
      </c>
      <c r="J20" s="66" t="s">
        <v>59</v>
      </c>
      <c r="K20" s="20" t="s">
        <v>37</v>
      </c>
      <c r="L20" s="20" t="s">
        <v>48</v>
      </c>
      <c r="M20" s="75"/>
      <c r="N20" s="88"/>
      <c r="O20" s="100"/>
      <c r="P20" s="100"/>
    </row>
    <row r="21" spans="1:16" s="101" customFormat="1" x14ac:dyDescent="0.25">
      <c r="A21" s="16">
        <v>43935</v>
      </c>
      <c r="B21" s="15" t="s">
        <v>45</v>
      </c>
      <c r="C21" s="15" t="s">
        <v>15</v>
      </c>
      <c r="D21" s="15" t="s">
        <v>57</v>
      </c>
      <c r="E21" s="55">
        <v>25000</v>
      </c>
      <c r="F21" s="22">
        <v>3570</v>
      </c>
      <c r="G21" s="19">
        <f t="shared" si="0"/>
        <v>7.0028011204481793</v>
      </c>
      <c r="H21" s="76" t="s">
        <v>62</v>
      </c>
      <c r="I21" s="18" t="s">
        <v>28</v>
      </c>
      <c r="J21" s="66" t="s">
        <v>59</v>
      </c>
      <c r="K21" s="20" t="s">
        <v>37</v>
      </c>
      <c r="L21" s="20" t="s">
        <v>48</v>
      </c>
      <c r="M21" s="75"/>
      <c r="N21" s="88"/>
      <c r="O21" s="100"/>
      <c r="P21" s="100"/>
    </row>
    <row r="22" spans="1:16" s="101" customFormat="1" x14ac:dyDescent="0.25">
      <c r="A22" s="16">
        <v>43935</v>
      </c>
      <c r="B22" s="15" t="s">
        <v>43</v>
      </c>
      <c r="C22" s="15" t="s">
        <v>15</v>
      </c>
      <c r="D22" s="15" t="s">
        <v>21</v>
      </c>
      <c r="E22" s="48">
        <v>10000</v>
      </c>
      <c r="F22" s="22">
        <v>3570</v>
      </c>
      <c r="G22" s="19">
        <f t="shared" si="0"/>
        <v>2.8011204481792715</v>
      </c>
      <c r="H22" s="76" t="s">
        <v>58</v>
      </c>
      <c r="I22" s="18" t="s">
        <v>28</v>
      </c>
      <c r="J22" s="66" t="s">
        <v>59</v>
      </c>
      <c r="K22" s="20" t="s">
        <v>37</v>
      </c>
      <c r="L22" s="20" t="s">
        <v>48</v>
      </c>
      <c r="M22" s="75"/>
      <c r="N22" s="88"/>
      <c r="O22" s="100"/>
      <c r="P22" s="100"/>
    </row>
    <row r="23" spans="1:16" s="101" customFormat="1" x14ac:dyDescent="0.25">
      <c r="A23" s="16">
        <v>43935</v>
      </c>
      <c r="B23" s="15" t="s">
        <v>63</v>
      </c>
      <c r="C23" s="15" t="s">
        <v>15</v>
      </c>
      <c r="D23" s="15" t="s">
        <v>21</v>
      </c>
      <c r="E23" s="22">
        <v>6000</v>
      </c>
      <c r="F23" s="22">
        <v>3570</v>
      </c>
      <c r="G23" s="19">
        <f t="shared" si="0"/>
        <v>1.680672268907563</v>
      </c>
      <c r="H23" s="76" t="s">
        <v>20</v>
      </c>
      <c r="I23" s="18" t="s">
        <v>28</v>
      </c>
      <c r="J23" s="66" t="s">
        <v>64</v>
      </c>
      <c r="K23" s="20" t="s">
        <v>37</v>
      </c>
      <c r="L23" s="20" t="s">
        <v>48</v>
      </c>
      <c r="M23" s="75"/>
      <c r="N23" s="88"/>
      <c r="O23" s="100"/>
      <c r="P23" s="100"/>
    </row>
    <row r="24" spans="1:16" s="101" customFormat="1" x14ac:dyDescent="0.25">
      <c r="A24" s="16">
        <v>43935</v>
      </c>
      <c r="B24" s="15" t="s">
        <v>65</v>
      </c>
      <c r="C24" s="15" t="s">
        <v>15</v>
      </c>
      <c r="D24" s="15" t="s">
        <v>24</v>
      </c>
      <c r="E24" s="55">
        <v>6000</v>
      </c>
      <c r="F24" s="22">
        <v>3570</v>
      </c>
      <c r="G24" s="19">
        <f t="shared" si="0"/>
        <v>1.680672268907563</v>
      </c>
      <c r="H24" s="76" t="s">
        <v>25</v>
      </c>
      <c r="I24" s="18" t="s">
        <v>28</v>
      </c>
      <c r="J24" s="66" t="s">
        <v>64</v>
      </c>
      <c r="K24" s="20" t="s">
        <v>37</v>
      </c>
      <c r="L24" s="20" t="s">
        <v>48</v>
      </c>
      <c r="M24" s="75"/>
      <c r="N24" s="88"/>
      <c r="O24" s="100"/>
      <c r="P24" s="100"/>
    </row>
    <row r="25" spans="1:16" s="101" customFormat="1" x14ac:dyDescent="0.25">
      <c r="A25" s="16">
        <v>43935</v>
      </c>
      <c r="B25" s="15" t="s">
        <v>66</v>
      </c>
      <c r="C25" s="15" t="s">
        <v>15</v>
      </c>
      <c r="D25" s="15" t="s">
        <v>57</v>
      </c>
      <c r="E25" s="22">
        <v>6000</v>
      </c>
      <c r="F25" s="22">
        <v>3570</v>
      </c>
      <c r="G25" s="19">
        <f t="shared" si="0"/>
        <v>1.680672268907563</v>
      </c>
      <c r="H25" s="76" t="s">
        <v>60</v>
      </c>
      <c r="I25" s="18" t="s">
        <v>28</v>
      </c>
      <c r="J25" s="66" t="s">
        <v>64</v>
      </c>
      <c r="K25" s="20" t="s">
        <v>37</v>
      </c>
      <c r="L25" s="20" t="s">
        <v>48</v>
      </c>
      <c r="M25" s="75"/>
      <c r="N25" s="88"/>
      <c r="O25" s="100"/>
      <c r="P25" s="100"/>
    </row>
    <row r="26" spans="1:16" s="101" customFormat="1" x14ac:dyDescent="0.25">
      <c r="A26" s="16">
        <v>43935</v>
      </c>
      <c r="B26" s="21" t="s">
        <v>67</v>
      </c>
      <c r="C26" s="15" t="s">
        <v>15</v>
      </c>
      <c r="D26" s="21" t="s">
        <v>57</v>
      </c>
      <c r="E26" s="48">
        <v>6000</v>
      </c>
      <c r="F26" s="22">
        <v>3570</v>
      </c>
      <c r="G26" s="19">
        <f t="shared" si="0"/>
        <v>1.680672268907563</v>
      </c>
      <c r="H26" s="76" t="s">
        <v>68</v>
      </c>
      <c r="I26" s="18" t="s">
        <v>28</v>
      </c>
      <c r="J26" s="66" t="s">
        <v>64</v>
      </c>
      <c r="K26" s="20" t="s">
        <v>37</v>
      </c>
      <c r="L26" s="20" t="s">
        <v>48</v>
      </c>
      <c r="M26" s="75"/>
      <c r="N26" s="88"/>
      <c r="O26" s="100"/>
      <c r="P26" s="100"/>
    </row>
    <row r="27" spans="1:16" s="101" customFormat="1" x14ac:dyDescent="0.25">
      <c r="A27" s="16">
        <v>43935</v>
      </c>
      <c r="B27" s="49" t="s">
        <v>69</v>
      </c>
      <c r="C27" s="15" t="s">
        <v>15</v>
      </c>
      <c r="D27" s="49" t="s">
        <v>57</v>
      </c>
      <c r="E27" s="48">
        <v>6000</v>
      </c>
      <c r="F27" s="22">
        <v>3570</v>
      </c>
      <c r="G27" s="19">
        <f t="shared" si="0"/>
        <v>1.680672268907563</v>
      </c>
      <c r="H27" s="76" t="s">
        <v>61</v>
      </c>
      <c r="I27" s="18" t="s">
        <v>28</v>
      </c>
      <c r="J27" s="66" t="s">
        <v>64</v>
      </c>
      <c r="K27" s="20" t="s">
        <v>37</v>
      </c>
      <c r="L27" s="20" t="s">
        <v>48</v>
      </c>
      <c r="M27" s="75"/>
      <c r="N27" s="88"/>
      <c r="O27" s="100"/>
      <c r="P27" s="100"/>
    </row>
    <row r="28" spans="1:16" s="101" customFormat="1" x14ac:dyDescent="0.25">
      <c r="A28" s="16">
        <v>43935</v>
      </c>
      <c r="B28" s="15" t="s">
        <v>70</v>
      </c>
      <c r="C28" s="15" t="s">
        <v>15</v>
      </c>
      <c r="D28" s="15" t="s">
        <v>57</v>
      </c>
      <c r="E28" s="22">
        <v>6000</v>
      </c>
      <c r="F28" s="22">
        <v>3570</v>
      </c>
      <c r="G28" s="19">
        <f t="shared" si="0"/>
        <v>1.680672268907563</v>
      </c>
      <c r="H28" s="76" t="s">
        <v>62</v>
      </c>
      <c r="I28" s="18" t="s">
        <v>28</v>
      </c>
      <c r="J28" s="66" t="s">
        <v>64</v>
      </c>
      <c r="K28" s="20" t="s">
        <v>37</v>
      </c>
      <c r="L28" s="20" t="s">
        <v>48</v>
      </c>
      <c r="M28" s="75"/>
      <c r="N28" s="88"/>
      <c r="O28" s="100"/>
      <c r="P28" s="100"/>
    </row>
    <row r="29" spans="1:16" s="101" customFormat="1" x14ac:dyDescent="0.25">
      <c r="A29" s="16">
        <v>43936</v>
      </c>
      <c r="B29" s="15" t="s">
        <v>71</v>
      </c>
      <c r="C29" s="15" t="s">
        <v>15</v>
      </c>
      <c r="D29" s="15" t="s">
        <v>21</v>
      </c>
      <c r="E29" s="45">
        <v>6000</v>
      </c>
      <c r="F29" s="22">
        <v>3570</v>
      </c>
      <c r="G29" s="19">
        <f t="shared" si="0"/>
        <v>1.680672268907563</v>
      </c>
      <c r="H29" s="76" t="s">
        <v>19</v>
      </c>
      <c r="I29" s="18" t="s">
        <v>28</v>
      </c>
      <c r="J29" s="66" t="s">
        <v>64</v>
      </c>
      <c r="K29" s="20" t="s">
        <v>37</v>
      </c>
      <c r="L29" s="20" t="s">
        <v>48</v>
      </c>
      <c r="M29" s="75"/>
      <c r="N29" s="88"/>
      <c r="O29" s="100"/>
      <c r="P29" s="100"/>
    </row>
    <row r="30" spans="1:16" s="101" customFormat="1" x14ac:dyDescent="0.25">
      <c r="A30" s="16">
        <v>43938</v>
      </c>
      <c r="B30" s="15" t="s">
        <v>17</v>
      </c>
      <c r="C30" s="68" t="s">
        <v>18</v>
      </c>
      <c r="D30" s="13" t="s">
        <v>21</v>
      </c>
      <c r="E30" s="73">
        <v>30000</v>
      </c>
      <c r="F30" s="22">
        <v>3570</v>
      </c>
      <c r="G30" s="19">
        <f t="shared" si="0"/>
        <v>8.4033613445378155</v>
      </c>
      <c r="H30" s="18" t="s">
        <v>20</v>
      </c>
      <c r="I30" s="18" t="s">
        <v>28</v>
      </c>
      <c r="J30" s="35" t="s">
        <v>52</v>
      </c>
      <c r="K30" s="20" t="s">
        <v>37</v>
      </c>
      <c r="L30" s="20" t="s">
        <v>48</v>
      </c>
      <c r="M30" s="75"/>
      <c r="N30" s="88"/>
      <c r="O30" s="100"/>
      <c r="P30" s="100"/>
    </row>
    <row r="31" spans="1:16" s="101" customFormat="1" x14ac:dyDescent="0.25">
      <c r="A31" s="16">
        <v>43938</v>
      </c>
      <c r="B31" s="77" t="s">
        <v>17</v>
      </c>
      <c r="C31" s="12" t="s">
        <v>18</v>
      </c>
      <c r="D31" s="77" t="s">
        <v>21</v>
      </c>
      <c r="E31" s="78">
        <v>30000</v>
      </c>
      <c r="F31" s="22">
        <v>3570</v>
      </c>
      <c r="G31" s="19">
        <f t="shared" si="0"/>
        <v>8.4033613445378155</v>
      </c>
      <c r="H31" s="18" t="s">
        <v>20</v>
      </c>
      <c r="I31" s="18" t="s">
        <v>28</v>
      </c>
      <c r="J31" s="35" t="s">
        <v>72</v>
      </c>
      <c r="K31" s="20" t="s">
        <v>37</v>
      </c>
      <c r="L31" s="20" t="s">
        <v>48</v>
      </c>
      <c r="M31" s="75"/>
      <c r="N31" s="88"/>
      <c r="O31" s="100"/>
      <c r="P31" s="100"/>
    </row>
    <row r="32" spans="1:16" s="101" customFormat="1" x14ac:dyDescent="0.25">
      <c r="A32" s="16">
        <v>43938</v>
      </c>
      <c r="B32" s="68" t="s">
        <v>36</v>
      </c>
      <c r="C32" s="68" t="s">
        <v>23</v>
      </c>
      <c r="D32" s="13" t="s">
        <v>22</v>
      </c>
      <c r="E32" s="74">
        <v>16500</v>
      </c>
      <c r="F32" s="51">
        <v>3570</v>
      </c>
      <c r="G32" s="36">
        <f t="shared" si="0"/>
        <v>4.6218487394957979</v>
      </c>
      <c r="H32" s="18" t="s">
        <v>20</v>
      </c>
      <c r="I32" s="18" t="s">
        <v>28</v>
      </c>
      <c r="J32" s="58" t="s">
        <v>73</v>
      </c>
      <c r="K32" s="20" t="s">
        <v>37</v>
      </c>
      <c r="L32" s="20" t="s">
        <v>48</v>
      </c>
      <c r="M32" s="75"/>
      <c r="N32" s="88"/>
      <c r="O32" s="100"/>
      <c r="P32" s="100"/>
    </row>
    <row r="33" spans="1:16" s="101" customFormat="1" x14ac:dyDescent="0.25">
      <c r="A33" s="54">
        <v>43941</v>
      </c>
      <c r="B33" s="15" t="s">
        <v>38</v>
      </c>
      <c r="C33" s="15" t="s">
        <v>15</v>
      </c>
      <c r="D33" s="57" t="s">
        <v>21</v>
      </c>
      <c r="E33" s="22">
        <v>30000</v>
      </c>
      <c r="F33" s="51">
        <v>3570</v>
      </c>
      <c r="G33" s="36">
        <f t="shared" si="0"/>
        <v>8.4033613445378155</v>
      </c>
      <c r="H33" s="79" t="s">
        <v>19</v>
      </c>
      <c r="I33" s="18" t="s">
        <v>28</v>
      </c>
      <c r="J33" s="58" t="s">
        <v>74</v>
      </c>
      <c r="K33" s="20" t="s">
        <v>37</v>
      </c>
      <c r="L33" s="20" t="s">
        <v>48</v>
      </c>
      <c r="M33" s="75"/>
      <c r="N33" s="88"/>
      <c r="O33" s="100"/>
      <c r="P33" s="100"/>
    </row>
    <row r="34" spans="1:16" s="101" customFormat="1" x14ac:dyDescent="0.25">
      <c r="A34" s="54">
        <v>43941</v>
      </c>
      <c r="B34" s="15" t="s">
        <v>30</v>
      </c>
      <c r="C34" s="15" t="s">
        <v>15</v>
      </c>
      <c r="D34" s="15" t="s">
        <v>21</v>
      </c>
      <c r="E34" s="62">
        <v>30000</v>
      </c>
      <c r="F34" s="51">
        <v>3570</v>
      </c>
      <c r="G34" s="36">
        <f t="shared" si="0"/>
        <v>8.4033613445378155</v>
      </c>
      <c r="H34" s="18" t="s">
        <v>20</v>
      </c>
      <c r="I34" s="18" t="s">
        <v>28</v>
      </c>
      <c r="J34" s="58" t="s">
        <v>74</v>
      </c>
      <c r="K34" s="20" t="s">
        <v>37</v>
      </c>
      <c r="L34" s="20" t="s">
        <v>48</v>
      </c>
      <c r="M34" s="75"/>
      <c r="N34" s="88"/>
      <c r="O34" s="100"/>
      <c r="P34" s="100"/>
    </row>
    <row r="35" spans="1:16" s="101" customFormat="1" x14ac:dyDescent="0.25">
      <c r="A35" s="54">
        <v>43941</v>
      </c>
      <c r="B35" s="15" t="s">
        <v>31</v>
      </c>
      <c r="C35" s="15" t="s">
        <v>15</v>
      </c>
      <c r="D35" s="15" t="s">
        <v>24</v>
      </c>
      <c r="E35" s="22">
        <v>20000</v>
      </c>
      <c r="F35" s="51">
        <v>3570</v>
      </c>
      <c r="G35" s="36">
        <f t="shared" si="0"/>
        <v>5.6022408963585431</v>
      </c>
      <c r="H35" s="18" t="s">
        <v>25</v>
      </c>
      <c r="I35" s="18" t="s">
        <v>28</v>
      </c>
      <c r="J35" s="58" t="s">
        <v>74</v>
      </c>
      <c r="K35" s="20" t="s">
        <v>37</v>
      </c>
      <c r="L35" s="20" t="s">
        <v>48</v>
      </c>
      <c r="M35" s="75"/>
      <c r="N35" s="88"/>
      <c r="O35" s="100"/>
      <c r="P35" s="100"/>
    </row>
    <row r="36" spans="1:16" s="101" customFormat="1" x14ac:dyDescent="0.25">
      <c r="A36" s="54">
        <v>43941</v>
      </c>
      <c r="B36" s="15" t="s">
        <v>42</v>
      </c>
      <c r="C36" s="15" t="s">
        <v>15</v>
      </c>
      <c r="D36" s="15" t="s">
        <v>57</v>
      </c>
      <c r="E36" s="22">
        <v>25000</v>
      </c>
      <c r="F36" s="51">
        <v>3570</v>
      </c>
      <c r="G36" s="36">
        <f t="shared" si="0"/>
        <v>7.0028011204481793</v>
      </c>
      <c r="H36" s="18" t="s">
        <v>40</v>
      </c>
      <c r="I36" s="18" t="s">
        <v>28</v>
      </c>
      <c r="J36" s="58" t="s">
        <v>74</v>
      </c>
      <c r="K36" s="20" t="s">
        <v>37</v>
      </c>
      <c r="L36" s="20" t="s">
        <v>48</v>
      </c>
      <c r="M36" s="75"/>
      <c r="N36" s="88"/>
      <c r="O36" s="100"/>
      <c r="P36" s="100"/>
    </row>
    <row r="37" spans="1:16" s="101" customFormat="1" x14ac:dyDescent="0.25">
      <c r="A37" s="54">
        <v>43941</v>
      </c>
      <c r="B37" s="15" t="s">
        <v>45</v>
      </c>
      <c r="C37" s="15" t="s">
        <v>15</v>
      </c>
      <c r="D37" s="15" t="s">
        <v>57</v>
      </c>
      <c r="E37" s="22">
        <v>25000</v>
      </c>
      <c r="F37" s="51">
        <v>3570</v>
      </c>
      <c r="G37" s="36">
        <f t="shared" si="0"/>
        <v>7.0028011204481793</v>
      </c>
      <c r="H37" s="18" t="s">
        <v>44</v>
      </c>
      <c r="I37" s="18" t="s">
        <v>28</v>
      </c>
      <c r="J37" s="58" t="s">
        <v>74</v>
      </c>
      <c r="K37" s="20" t="s">
        <v>37</v>
      </c>
      <c r="L37" s="20" t="s">
        <v>48</v>
      </c>
      <c r="M37" s="75"/>
      <c r="N37" s="88"/>
      <c r="O37" s="100"/>
      <c r="P37" s="100"/>
    </row>
    <row r="38" spans="1:16" s="101" customFormat="1" x14ac:dyDescent="0.25">
      <c r="A38" s="54">
        <v>43941</v>
      </c>
      <c r="B38" s="15" t="s">
        <v>33</v>
      </c>
      <c r="C38" s="15" t="s">
        <v>15</v>
      </c>
      <c r="D38" s="15" t="s">
        <v>57</v>
      </c>
      <c r="E38" s="40">
        <v>25000</v>
      </c>
      <c r="F38" s="51">
        <v>3570</v>
      </c>
      <c r="G38" s="36">
        <f t="shared" si="0"/>
        <v>7.0028011204481793</v>
      </c>
      <c r="H38" s="18" t="s">
        <v>32</v>
      </c>
      <c r="I38" s="18" t="s">
        <v>28</v>
      </c>
      <c r="J38" s="58" t="s">
        <v>74</v>
      </c>
      <c r="K38" s="20" t="s">
        <v>37</v>
      </c>
      <c r="L38" s="20" t="s">
        <v>48</v>
      </c>
      <c r="M38" s="75"/>
      <c r="N38" s="88"/>
      <c r="O38" s="100"/>
      <c r="P38" s="100"/>
    </row>
    <row r="39" spans="1:16" s="101" customFormat="1" x14ac:dyDescent="0.25">
      <c r="A39" s="54">
        <v>43941</v>
      </c>
      <c r="B39" s="15" t="s">
        <v>35</v>
      </c>
      <c r="C39" s="15" t="s">
        <v>15</v>
      </c>
      <c r="D39" s="15" t="s">
        <v>57</v>
      </c>
      <c r="E39" s="40">
        <v>25000</v>
      </c>
      <c r="F39" s="51">
        <v>3570</v>
      </c>
      <c r="G39" s="36">
        <f t="shared" si="0"/>
        <v>7.0028011204481793</v>
      </c>
      <c r="H39" s="18" t="s">
        <v>34</v>
      </c>
      <c r="I39" s="18" t="s">
        <v>28</v>
      </c>
      <c r="J39" s="58" t="s">
        <v>74</v>
      </c>
      <c r="K39" s="20" t="s">
        <v>37</v>
      </c>
      <c r="L39" s="20" t="s">
        <v>48</v>
      </c>
      <c r="M39" s="75"/>
      <c r="N39" s="88"/>
      <c r="O39" s="100"/>
      <c r="P39" s="100"/>
    </row>
    <row r="40" spans="1:16" s="101" customFormat="1" x14ac:dyDescent="0.25">
      <c r="A40" s="54">
        <v>43941</v>
      </c>
      <c r="B40" s="21" t="s">
        <v>43</v>
      </c>
      <c r="C40" s="15" t="s">
        <v>15</v>
      </c>
      <c r="D40" s="21" t="s">
        <v>21</v>
      </c>
      <c r="E40" s="40">
        <v>10000</v>
      </c>
      <c r="F40" s="51">
        <v>3570</v>
      </c>
      <c r="G40" s="36">
        <f t="shared" si="0"/>
        <v>2.8011204481792715</v>
      </c>
      <c r="H40" s="18" t="s">
        <v>58</v>
      </c>
      <c r="I40" s="18" t="s">
        <v>28</v>
      </c>
      <c r="J40" s="58" t="s">
        <v>74</v>
      </c>
      <c r="K40" s="20" t="s">
        <v>37</v>
      </c>
      <c r="L40" s="20" t="s">
        <v>48</v>
      </c>
      <c r="M40" s="75"/>
      <c r="N40" s="88"/>
      <c r="O40" s="100"/>
      <c r="P40" s="100"/>
    </row>
    <row r="41" spans="1:16" s="101" customFormat="1" x14ac:dyDescent="0.25">
      <c r="A41" s="25">
        <v>43949</v>
      </c>
      <c r="B41" s="21" t="s">
        <v>31</v>
      </c>
      <c r="C41" s="21" t="s">
        <v>15</v>
      </c>
      <c r="D41" s="21" t="s">
        <v>24</v>
      </c>
      <c r="E41" s="40">
        <v>20000</v>
      </c>
      <c r="F41" s="51">
        <v>3570</v>
      </c>
      <c r="G41" s="36">
        <f t="shared" si="0"/>
        <v>5.6022408963585431</v>
      </c>
      <c r="H41" s="18" t="s">
        <v>25</v>
      </c>
      <c r="I41" s="18" t="s">
        <v>28</v>
      </c>
      <c r="J41" s="35" t="s">
        <v>75</v>
      </c>
      <c r="K41" s="20" t="s">
        <v>37</v>
      </c>
      <c r="L41" s="20" t="s">
        <v>48</v>
      </c>
      <c r="M41" s="75"/>
      <c r="N41" s="88"/>
      <c r="O41" s="100"/>
      <c r="P41" s="100"/>
    </row>
    <row r="42" spans="1:16" s="101" customFormat="1" x14ac:dyDescent="0.25">
      <c r="A42" s="25">
        <v>43949</v>
      </c>
      <c r="B42" s="21" t="s">
        <v>42</v>
      </c>
      <c r="C42" s="21" t="s">
        <v>15</v>
      </c>
      <c r="D42" s="21" t="s">
        <v>57</v>
      </c>
      <c r="E42" s="40">
        <v>25000</v>
      </c>
      <c r="F42" s="51">
        <v>3570</v>
      </c>
      <c r="G42" s="36">
        <f t="shared" si="0"/>
        <v>7.0028011204481793</v>
      </c>
      <c r="H42" s="18" t="s">
        <v>40</v>
      </c>
      <c r="I42" s="18" t="s">
        <v>28</v>
      </c>
      <c r="J42" s="35" t="s">
        <v>75</v>
      </c>
      <c r="K42" s="20" t="s">
        <v>37</v>
      </c>
      <c r="L42" s="20" t="s">
        <v>48</v>
      </c>
      <c r="M42" s="80"/>
      <c r="N42" s="89"/>
      <c r="O42" s="100"/>
      <c r="P42" s="100"/>
    </row>
    <row r="43" spans="1:16" s="101" customFormat="1" x14ac:dyDescent="0.25">
      <c r="A43" s="25">
        <v>43949</v>
      </c>
      <c r="B43" s="21" t="s">
        <v>45</v>
      </c>
      <c r="C43" s="21" t="s">
        <v>15</v>
      </c>
      <c r="D43" s="21" t="s">
        <v>57</v>
      </c>
      <c r="E43" s="40">
        <v>25000</v>
      </c>
      <c r="F43" s="51">
        <v>3570</v>
      </c>
      <c r="G43" s="36">
        <f t="shared" si="0"/>
        <v>7.0028011204481793</v>
      </c>
      <c r="H43" s="18" t="s">
        <v>44</v>
      </c>
      <c r="I43" s="18" t="s">
        <v>28</v>
      </c>
      <c r="J43" s="35" t="s">
        <v>75</v>
      </c>
      <c r="K43" s="20" t="s">
        <v>37</v>
      </c>
      <c r="L43" s="20" t="s">
        <v>48</v>
      </c>
      <c r="M43" s="80"/>
      <c r="N43" s="89"/>
      <c r="O43" s="100"/>
      <c r="P43" s="100"/>
    </row>
    <row r="44" spans="1:16" s="101" customFormat="1" x14ac:dyDescent="0.25">
      <c r="A44" s="25">
        <v>43949</v>
      </c>
      <c r="B44" s="15" t="s">
        <v>33</v>
      </c>
      <c r="C44" s="21" t="s">
        <v>15</v>
      </c>
      <c r="D44" s="21" t="s">
        <v>57</v>
      </c>
      <c r="E44" s="40">
        <v>25000</v>
      </c>
      <c r="F44" s="51">
        <v>3570</v>
      </c>
      <c r="G44" s="36">
        <f t="shared" si="0"/>
        <v>7.0028011204481793</v>
      </c>
      <c r="H44" s="18" t="s">
        <v>32</v>
      </c>
      <c r="I44" s="18" t="s">
        <v>28</v>
      </c>
      <c r="J44" s="35" t="s">
        <v>75</v>
      </c>
      <c r="K44" s="20" t="s">
        <v>37</v>
      </c>
      <c r="L44" s="20" t="s">
        <v>48</v>
      </c>
      <c r="M44" s="80"/>
      <c r="N44" s="89"/>
      <c r="O44" s="100"/>
      <c r="P44" s="100"/>
    </row>
    <row r="45" spans="1:16" s="101" customFormat="1" x14ac:dyDescent="0.25">
      <c r="A45" s="25">
        <v>43949</v>
      </c>
      <c r="B45" s="15" t="s">
        <v>35</v>
      </c>
      <c r="C45" s="21" t="s">
        <v>15</v>
      </c>
      <c r="D45" s="21" t="s">
        <v>57</v>
      </c>
      <c r="E45" s="40">
        <v>25000</v>
      </c>
      <c r="F45" s="51">
        <v>3570</v>
      </c>
      <c r="G45" s="36">
        <f t="shared" si="0"/>
        <v>7.0028011204481793</v>
      </c>
      <c r="H45" s="18" t="s">
        <v>34</v>
      </c>
      <c r="I45" s="18" t="s">
        <v>28</v>
      </c>
      <c r="J45" s="35" t="s">
        <v>75</v>
      </c>
      <c r="K45" s="20" t="s">
        <v>37</v>
      </c>
      <c r="L45" s="20" t="s">
        <v>48</v>
      </c>
      <c r="M45" s="80"/>
      <c r="N45" s="89"/>
      <c r="O45" s="100"/>
      <c r="P45" s="100"/>
    </row>
    <row r="46" spans="1:16" s="101" customFormat="1" x14ac:dyDescent="0.25">
      <c r="A46" s="25">
        <v>43949</v>
      </c>
      <c r="B46" s="21" t="s">
        <v>43</v>
      </c>
      <c r="C46" s="21" t="s">
        <v>15</v>
      </c>
      <c r="D46" s="21" t="s">
        <v>21</v>
      </c>
      <c r="E46" s="40">
        <v>10000</v>
      </c>
      <c r="F46" s="51">
        <v>3570</v>
      </c>
      <c r="G46" s="36">
        <f t="shared" si="0"/>
        <v>2.8011204481792715</v>
      </c>
      <c r="H46" s="18" t="s">
        <v>58</v>
      </c>
      <c r="I46" s="18" t="s">
        <v>28</v>
      </c>
      <c r="J46" s="35" t="s">
        <v>75</v>
      </c>
      <c r="K46" s="20" t="s">
        <v>37</v>
      </c>
      <c r="L46" s="20" t="s">
        <v>48</v>
      </c>
      <c r="M46" s="80"/>
      <c r="N46" s="89"/>
      <c r="O46" s="100"/>
      <c r="P46" s="100"/>
    </row>
    <row r="47" spans="1:16" s="101" customFormat="1" x14ac:dyDescent="0.25">
      <c r="A47" s="25">
        <v>43949</v>
      </c>
      <c r="B47" s="15" t="s">
        <v>30</v>
      </c>
      <c r="C47" s="21" t="s">
        <v>15</v>
      </c>
      <c r="D47" s="15" t="s">
        <v>21</v>
      </c>
      <c r="E47" s="40">
        <v>30000</v>
      </c>
      <c r="F47" s="51">
        <v>3570</v>
      </c>
      <c r="G47" s="36">
        <f t="shared" si="0"/>
        <v>8.4033613445378155</v>
      </c>
      <c r="H47" s="18" t="s">
        <v>20</v>
      </c>
      <c r="I47" s="18" t="s">
        <v>28</v>
      </c>
      <c r="J47" s="35" t="s">
        <v>75</v>
      </c>
      <c r="K47" s="20" t="s">
        <v>37</v>
      </c>
      <c r="L47" s="20" t="s">
        <v>48</v>
      </c>
      <c r="M47" s="80"/>
      <c r="N47" s="89"/>
      <c r="O47" s="100"/>
      <c r="P47" s="100"/>
    </row>
    <row r="48" spans="1:16" s="101" customFormat="1" x14ac:dyDescent="0.25">
      <c r="A48" s="90">
        <v>43951</v>
      </c>
      <c r="B48" s="77" t="s">
        <v>17</v>
      </c>
      <c r="C48" s="77" t="s">
        <v>18</v>
      </c>
      <c r="D48" s="77" t="s">
        <v>21</v>
      </c>
      <c r="E48" s="78">
        <v>30000</v>
      </c>
      <c r="F48" s="22">
        <v>3570</v>
      </c>
      <c r="G48" s="19">
        <f t="shared" si="0"/>
        <v>8.4033613445378155</v>
      </c>
      <c r="H48" s="18" t="s">
        <v>20</v>
      </c>
      <c r="I48" s="43" t="s">
        <v>28</v>
      </c>
      <c r="J48" s="35" t="s">
        <v>72</v>
      </c>
      <c r="K48" s="20" t="s">
        <v>37</v>
      </c>
      <c r="L48" s="20" t="s">
        <v>48</v>
      </c>
      <c r="M48" s="80"/>
      <c r="N48" s="89"/>
      <c r="O48" s="100"/>
      <c r="P48" s="100"/>
    </row>
    <row r="49" spans="1:16" s="101" customFormat="1" x14ac:dyDescent="0.25">
      <c r="A49" s="16">
        <v>43951</v>
      </c>
      <c r="B49" s="68" t="s">
        <v>17</v>
      </c>
      <c r="C49" s="68" t="s">
        <v>18</v>
      </c>
      <c r="D49" s="68" t="s">
        <v>21</v>
      </c>
      <c r="E49" s="73">
        <v>30000</v>
      </c>
      <c r="F49" s="22">
        <v>3570</v>
      </c>
      <c r="G49" s="19">
        <f t="shared" si="0"/>
        <v>8.4033613445378155</v>
      </c>
      <c r="H49" s="18" t="s">
        <v>20</v>
      </c>
      <c r="I49" s="43" t="s">
        <v>28</v>
      </c>
      <c r="J49" s="35" t="s">
        <v>76</v>
      </c>
      <c r="K49" s="20" t="s">
        <v>37</v>
      </c>
      <c r="L49" s="20" t="s">
        <v>48</v>
      </c>
      <c r="M49" s="80"/>
      <c r="N49" s="89"/>
      <c r="O49" s="100"/>
      <c r="P49" s="100"/>
    </row>
    <row r="50" spans="1:16" s="101" customFormat="1" ht="30" x14ac:dyDescent="0.25">
      <c r="A50" s="16">
        <v>43951</v>
      </c>
      <c r="B50" s="68" t="s">
        <v>77</v>
      </c>
      <c r="C50" s="68" t="s">
        <v>14</v>
      </c>
      <c r="D50" s="68" t="s">
        <v>22</v>
      </c>
      <c r="E50" s="55">
        <v>300000</v>
      </c>
      <c r="F50" s="22">
        <v>3570</v>
      </c>
      <c r="G50" s="19">
        <f t="shared" si="0"/>
        <v>84.033613445378151</v>
      </c>
      <c r="H50" s="18" t="s">
        <v>20</v>
      </c>
      <c r="I50" s="43" t="s">
        <v>28</v>
      </c>
      <c r="J50" s="35" t="s">
        <v>78</v>
      </c>
      <c r="K50" s="20" t="s">
        <v>37</v>
      </c>
      <c r="L50" s="20" t="s">
        <v>48</v>
      </c>
      <c r="M50" s="80"/>
      <c r="N50" s="89"/>
      <c r="O50" s="100"/>
      <c r="P50" s="100"/>
    </row>
    <row r="51" spans="1:16" s="101" customFormat="1" ht="30" x14ac:dyDescent="0.25">
      <c r="A51" s="16">
        <v>43951</v>
      </c>
      <c r="B51" s="68" t="s">
        <v>79</v>
      </c>
      <c r="C51" s="68" t="s">
        <v>16</v>
      </c>
      <c r="D51" s="68" t="s">
        <v>27</v>
      </c>
      <c r="E51" s="55">
        <v>88000</v>
      </c>
      <c r="F51" s="22">
        <v>3570</v>
      </c>
      <c r="G51" s="19">
        <f t="shared" si="0"/>
        <v>24.649859943977592</v>
      </c>
      <c r="H51" s="18" t="s">
        <v>20</v>
      </c>
      <c r="I51" s="43" t="s">
        <v>28</v>
      </c>
      <c r="J51" s="35" t="s">
        <v>80</v>
      </c>
      <c r="K51" s="20" t="s">
        <v>37</v>
      </c>
      <c r="L51" s="20" t="s">
        <v>48</v>
      </c>
      <c r="M51" s="80"/>
      <c r="N51" s="89"/>
      <c r="O51" s="100"/>
      <c r="P51" s="100"/>
    </row>
    <row r="52" spans="1:16" s="101" customFormat="1" x14ac:dyDescent="0.25">
      <c r="A52" s="16">
        <v>43951</v>
      </c>
      <c r="B52" s="68" t="s">
        <v>81</v>
      </c>
      <c r="C52" s="68" t="s">
        <v>16</v>
      </c>
      <c r="D52" s="68" t="s">
        <v>27</v>
      </c>
      <c r="E52" s="42">
        <v>88000</v>
      </c>
      <c r="F52" s="22">
        <v>3570</v>
      </c>
      <c r="G52" s="19">
        <f t="shared" si="0"/>
        <v>24.649859943977592</v>
      </c>
      <c r="H52" s="18" t="s">
        <v>20</v>
      </c>
      <c r="I52" s="43" t="s">
        <v>28</v>
      </c>
      <c r="J52" s="35" t="s">
        <v>80</v>
      </c>
      <c r="K52" s="20" t="s">
        <v>37</v>
      </c>
      <c r="L52" s="20" t="s">
        <v>48</v>
      </c>
      <c r="M52" s="80"/>
      <c r="N52" s="89"/>
      <c r="O52" s="100"/>
      <c r="P52" s="100"/>
    </row>
    <row r="53" spans="1:16" s="101" customFormat="1" ht="30" x14ac:dyDescent="0.25">
      <c r="A53" s="16">
        <v>43951</v>
      </c>
      <c r="B53" s="68" t="s">
        <v>82</v>
      </c>
      <c r="C53" s="68" t="s">
        <v>16</v>
      </c>
      <c r="D53" s="68" t="s">
        <v>27</v>
      </c>
      <c r="E53" s="81">
        <v>88000</v>
      </c>
      <c r="F53" s="22">
        <v>3570</v>
      </c>
      <c r="G53" s="19">
        <f t="shared" si="0"/>
        <v>24.649859943977592</v>
      </c>
      <c r="H53" s="18" t="s">
        <v>20</v>
      </c>
      <c r="I53" s="43" t="s">
        <v>28</v>
      </c>
      <c r="J53" s="21" t="s">
        <v>83</v>
      </c>
      <c r="K53" s="20" t="s">
        <v>37</v>
      </c>
      <c r="L53" s="20" t="s">
        <v>48</v>
      </c>
      <c r="M53" s="80"/>
      <c r="N53" s="89"/>
      <c r="O53" s="100"/>
      <c r="P53" s="100"/>
    </row>
    <row r="54" spans="1:16" s="101" customFormat="1" x14ac:dyDescent="0.25">
      <c r="A54" s="16">
        <v>43951</v>
      </c>
      <c r="B54" s="68" t="s">
        <v>84</v>
      </c>
      <c r="C54" s="68" t="s">
        <v>16</v>
      </c>
      <c r="D54" s="68" t="s">
        <v>27</v>
      </c>
      <c r="E54" s="81">
        <v>88000</v>
      </c>
      <c r="F54" s="22">
        <v>3570</v>
      </c>
      <c r="G54" s="19">
        <f t="shared" si="0"/>
        <v>24.649859943977592</v>
      </c>
      <c r="H54" s="18" t="s">
        <v>20</v>
      </c>
      <c r="I54" s="43" t="s">
        <v>28</v>
      </c>
      <c r="J54" s="21" t="s">
        <v>85</v>
      </c>
      <c r="K54" s="20" t="s">
        <v>37</v>
      </c>
      <c r="L54" s="20" t="s">
        <v>48</v>
      </c>
      <c r="M54" s="80"/>
      <c r="N54" s="89"/>
      <c r="O54" s="100"/>
      <c r="P54" s="100"/>
    </row>
    <row r="55" spans="1:16" s="101" customFormat="1" x14ac:dyDescent="0.25">
      <c r="A55" s="16">
        <v>43951</v>
      </c>
      <c r="B55" s="68" t="s">
        <v>86</v>
      </c>
      <c r="C55" s="68" t="s">
        <v>16</v>
      </c>
      <c r="D55" s="68" t="s">
        <v>27</v>
      </c>
      <c r="E55" s="81">
        <v>88000</v>
      </c>
      <c r="F55" s="22">
        <v>3570</v>
      </c>
      <c r="G55" s="19">
        <f t="shared" si="0"/>
        <v>24.649859943977592</v>
      </c>
      <c r="H55" s="18" t="s">
        <v>20</v>
      </c>
      <c r="I55" s="43" t="s">
        <v>28</v>
      </c>
      <c r="J55" s="21" t="s">
        <v>87</v>
      </c>
      <c r="K55" s="20" t="s">
        <v>37</v>
      </c>
      <c r="L55" s="20" t="s">
        <v>48</v>
      </c>
      <c r="M55" s="75"/>
      <c r="N55" s="88"/>
      <c r="O55" s="100"/>
      <c r="P55" s="100"/>
    </row>
    <row r="56" spans="1:16" s="101" customFormat="1" x14ac:dyDescent="0.25">
      <c r="A56" s="16">
        <v>43951</v>
      </c>
      <c r="B56" s="68" t="s">
        <v>88</v>
      </c>
      <c r="C56" s="68" t="s">
        <v>16</v>
      </c>
      <c r="D56" s="68" t="s">
        <v>27</v>
      </c>
      <c r="E56" s="82">
        <v>88000</v>
      </c>
      <c r="F56" s="22">
        <v>3570</v>
      </c>
      <c r="G56" s="19">
        <f t="shared" si="0"/>
        <v>24.649859943977592</v>
      </c>
      <c r="H56" s="18" t="s">
        <v>20</v>
      </c>
      <c r="I56" s="43" t="s">
        <v>28</v>
      </c>
      <c r="J56" s="21" t="s">
        <v>89</v>
      </c>
      <c r="K56" s="20" t="s">
        <v>37</v>
      </c>
      <c r="L56" s="20" t="s">
        <v>48</v>
      </c>
      <c r="M56" s="75"/>
      <c r="N56" s="88"/>
      <c r="O56" s="100"/>
      <c r="P56" s="100"/>
    </row>
    <row r="57" spans="1:16" s="101" customFormat="1" x14ac:dyDescent="0.25">
      <c r="A57" s="16">
        <v>43951</v>
      </c>
      <c r="B57" s="68" t="s">
        <v>90</v>
      </c>
      <c r="C57" s="68" t="s">
        <v>16</v>
      </c>
      <c r="D57" s="68" t="s">
        <v>27</v>
      </c>
      <c r="E57" s="81">
        <v>88000</v>
      </c>
      <c r="F57" s="22">
        <v>3570</v>
      </c>
      <c r="G57" s="19">
        <f t="shared" si="0"/>
        <v>24.649859943977592</v>
      </c>
      <c r="H57" s="18" t="s">
        <v>20</v>
      </c>
      <c r="I57" s="43" t="s">
        <v>28</v>
      </c>
      <c r="J57" s="21" t="s">
        <v>91</v>
      </c>
      <c r="K57" s="20" t="s">
        <v>37</v>
      </c>
      <c r="L57" s="20" t="s">
        <v>48</v>
      </c>
      <c r="M57" s="75"/>
      <c r="N57" s="88"/>
      <c r="O57" s="100"/>
      <c r="P57" s="100"/>
    </row>
    <row r="58" spans="1:16" s="101" customFormat="1" x14ac:dyDescent="0.25">
      <c r="A58" s="16">
        <v>43951</v>
      </c>
      <c r="B58" s="35" t="s">
        <v>92</v>
      </c>
      <c r="C58" s="35" t="s">
        <v>16</v>
      </c>
      <c r="D58" s="47" t="s">
        <v>21</v>
      </c>
      <c r="E58" s="22">
        <v>2250000</v>
      </c>
      <c r="F58" s="22">
        <v>3570</v>
      </c>
      <c r="G58" s="19">
        <f t="shared" si="0"/>
        <v>630.25210084033608</v>
      </c>
      <c r="H58" s="18" t="s">
        <v>39</v>
      </c>
      <c r="I58" s="43" t="s">
        <v>28</v>
      </c>
      <c r="J58" s="21" t="s">
        <v>93</v>
      </c>
      <c r="K58" s="20" t="s">
        <v>37</v>
      </c>
      <c r="L58" s="20" t="s">
        <v>48</v>
      </c>
      <c r="M58" s="75"/>
      <c r="N58" s="88"/>
      <c r="O58" s="100"/>
      <c r="P58" s="100"/>
    </row>
    <row r="59" spans="1:16" s="101" customFormat="1" x14ac:dyDescent="0.25">
      <c r="A59" s="16">
        <v>43951</v>
      </c>
      <c r="B59" s="35" t="s">
        <v>29</v>
      </c>
      <c r="C59" s="35" t="s">
        <v>26</v>
      </c>
      <c r="D59" s="47" t="s">
        <v>22</v>
      </c>
      <c r="E59" s="22">
        <v>2100</v>
      </c>
      <c r="F59" s="22">
        <v>3570</v>
      </c>
      <c r="G59" s="19">
        <f t="shared" si="0"/>
        <v>0.58823529411764708</v>
      </c>
      <c r="H59" s="18" t="s">
        <v>39</v>
      </c>
      <c r="I59" s="43" t="s">
        <v>28</v>
      </c>
      <c r="J59" s="83" t="s">
        <v>94</v>
      </c>
      <c r="K59" s="20" t="s">
        <v>37</v>
      </c>
      <c r="L59" s="20" t="s">
        <v>48</v>
      </c>
      <c r="M59" s="75"/>
      <c r="N59" s="88"/>
      <c r="O59" s="100"/>
      <c r="P59" s="100"/>
    </row>
    <row r="60" spans="1:16" s="101" customFormat="1" ht="30" x14ac:dyDescent="0.25">
      <c r="A60" s="16">
        <v>43951</v>
      </c>
      <c r="B60" s="35" t="s">
        <v>95</v>
      </c>
      <c r="C60" s="35" t="s">
        <v>26</v>
      </c>
      <c r="D60" s="47" t="s">
        <v>22</v>
      </c>
      <c r="E60" s="22">
        <v>103500</v>
      </c>
      <c r="F60" s="22">
        <v>3570</v>
      </c>
      <c r="G60" s="19">
        <f t="shared" si="0"/>
        <v>28.991596638655462</v>
      </c>
      <c r="H60" s="18" t="s">
        <v>39</v>
      </c>
      <c r="I60" s="43" t="s">
        <v>28</v>
      </c>
      <c r="J60" s="83" t="s">
        <v>96</v>
      </c>
      <c r="K60" s="20" t="s">
        <v>37</v>
      </c>
      <c r="L60" s="20" t="s">
        <v>48</v>
      </c>
      <c r="M60" s="75"/>
      <c r="N60" s="88"/>
      <c r="O60" s="100"/>
      <c r="P60" s="100"/>
    </row>
    <row r="61" spans="1:16" s="101" customFormat="1" x14ac:dyDescent="0.25">
      <c r="A61" s="16">
        <v>43951</v>
      </c>
      <c r="B61" s="35" t="s">
        <v>97</v>
      </c>
      <c r="C61" s="35" t="s">
        <v>16</v>
      </c>
      <c r="D61" s="47" t="s">
        <v>24</v>
      </c>
      <c r="E61" s="48">
        <v>1870000</v>
      </c>
      <c r="F61" s="22">
        <v>3570</v>
      </c>
      <c r="G61" s="19">
        <f t="shared" si="0"/>
        <v>523.80952380952385</v>
      </c>
      <c r="H61" s="18" t="s">
        <v>39</v>
      </c>
      <c r="I61" s="43" t="s">
        <v>28</v>
      </c>
      <c r="J61" s="21" t="s">
        <v>98</v>
      </c>
      <c r="K61" s="20" t="s">
        <v>37</v>
      </c>
      <c r="L61" s="20" t="s">
        <v>48</v>
      </c>
      <c r="M61" s="75"/>
      <c r="N61" s="88"/>
      <c r="O61" s="100"/>
      <c r="P61" s="100"/>
    </row>
    <row r="62" spans="1:16" s="101" customFormat="1" ht="16.5" thickBot="1" x14ac:dyDescent="0.3">
      <c r="A62" s="91">
        <v>43951</v>
      </c>
      <c r="B62" s="92" t="s">
        <v>29</v>
      </c>
      <c r="C62" s="92" t="s">
        <v>26</v>
      </c>
      <c r="D62" s="93" t="s">
        <v>22</v>
      </c>
      <c r="E62" s="94">
        <v>2600</v>
      </c>
      <c r="F62" s="94">
        <v>3570</v>
      </c>
      <c r="G62" s="60">
        <f t="shared" si="0"/>
        <v>0.72829131652661061</v>
      </c>
      <c r="H62" s="95" t="s">
        <v>39</v>
      </c>
      <c r="I62" s="61" t="s">
        <v>28</v>
      </c>
      <c r="J62" s="92" t="s">
        <v>99</v>
      </c>
      <c r="K62" s="64" t="s">
        <v>37</v>
      </c>
      <c r="L62" s="64" t="s">
        <v>48</v>
      </c>
      <c r="M62" s="96"/>
      <c r="N62" s="97"/>
      <c r="O62" s="100"/>
      <c r="P62" s="100"/>
    </row>
    <row r="63" spans="1:16" ht="16.5" thickBot="1" x14ac:dyDescent="0.3">
      <c r="E63" s="102">
        <f>SUM(E2:E62)</f>
        <v>7511300</v>
      </c>
    </row>
  </sheetData>
  <autoFilter ref="A1:M1" xr:uid="{00000000-0009-0000-0000-000000000000}"/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USER</cp:lastModifiedBy>
  <dcterms:created xsi:type="dcterms:W3CDTF">2016-05-26T14:51:01Z</dcterms:created>
  <dcterms:modified xsi:type="dcterms:W3CDTF">2020-06-17T04:53:04Z</dcterms:modified>
</cp:coreProperties>
</file>