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D:\Dropbox\EAGLE\countries\8_Uganda\web\financial reports\"/>
    </mc:Choice>
  </mc:AlternateContent>
  <xr:revisionPtr revIDLastSave="0" documentId="13_ncr:1_{D2D6FCF3-81F8-43D5-AFA1-9675E8CA540C}" xr6:coauthVersionLast="45" xr6:coauthVersionMax="45" xr10:uidLastSave="{00000000-0000-0000-0000-000000000000}"/>
  <bookViews>
    <workbookView xWindow="-120" yWindow="-120" windowWidth="29040" windowHeight="15840" tabRatio="862" xr2:uid="{00000000-000D-0000-FFFF-FFFF00000000}"/>
  </bookViews>
  <sheets>
    <sheet name="TOTAL EXPENSES" sheetId="49" r:id="rId1"/>
  </sheets>
  <definedNames>
    <definedName name="_xlnm._FilterDatabase" localSheetId="0" hidden="1">'TOTAL EXPENSES'!$A$2:$N$199</definedName>
  </definedName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6" i="49" l="1"/>
  <c r="E20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37" i="49"/>
  <c r="G4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" i="49"/>
  <c r="G201" i="49"/>
</calcChain>
</file>

<file path=xl/sharedStrings.xml><?xml version="1.0" encoding="utf-8"?>
<sst xmlns="http://schemas.openxmlformats.org/spreadsheetml/2006/main" count="1288" uniqueCount="165">
  <si>
    <t>Date</t>
  </si>
  <si>
    <t>Donor</t>
  </si>
  <si>
    <t>Name</t>
  </si>
  <si>
    <t>Project</t>
  </si>
  <si>
    <t>Country</t>
  </si>
  <si>
    <t>Details</t>
  </si>
  <si>
    <t>Spent in $</t>
  </si>
  <si>
    <t>Exchange Rate $</t>
  </si>
  <si>
    <t>Department</t>
  </si>
  <si>
    <t>Support document</t>
  </si>
  <si>
    <t xml:space="preserve">Type of expenses </t>
  </si>
  <si>
    <t>Comments</t>
  </si>
  <si>
    <t>Spent in another currency</t>
  </si>
  <si>
    <t>Spent  in national currency (UGX)</t>
  </si>
  <si>
    <t>Management</t>
  </si>
  <si>
    <t>Rebeca</t>
  </si>
  <si>
    <t>Uganda</t>
  </si>
  <si>
    <t>Telephone</t>
  </si>
  <si>
    <t xml:space="preserve"> </t>
  </si>
  <si>
    <t>Travel subsistence</t>
  </si>
  <si>
    <t>telephone</t>
  </si>
  <si>
    <t>i1</t>
  </si>
  <si>
    <t>intercity transport</t>
  </si>
  <si>
    <t>trust building</t>
  </si>
  <si>
    <t>i3</t>
  </si>
  <si>
    <t>AVAAZ 2018</t>
  </si>
  <si>
    <t>BANK</t>
  </si>
  <si>
    <t>Personnel</t>
  </si>
  <si>
    <t>Refreshment</t>
  </si>
  <si>
    <t>Jan-R_1</t>
  </si>
  <si>
    <t>Local Transport</t>
  </si>
  <si>
    <t>Transport</t>
  </si>
  <si>
    <t>Investigations</t>
  </si>
  <si>
    <t>Intercity Transport</t>
  </si>
  <si>
    <t>i4</t>
  </si>
  <si>
    <t>Jan_i4_1</t>
  </si>
  <si>
    <t>Jan_i4_V1</t>
  </si>
  <si>
    <t>Lodging 2 nights- 55,000/night</t>
  </si>
  <si>
    <t>Travel Subsistance</t>
  </si>
  <si>
    <t>Jan_i4_2</t>
  </si>
  <si>
    <t>Jan_i4_V2</t>
  </si>
  <si>
    <t>Jan_i4_V3</t>
  </si>
  <si>
    <t>Meals</t>
  </si>
  <si>
    <t>Jan_i4_V4</t>
  </si>
  <si>
    <t>Trust building</t>
  </si>
  <si>
    <t>Jan_i4_V5</t>
  </si>
  <si>
    <t>Jan-R-2</t>
  </si>
  <si>
    <t>Jan-R-3</t>
  </si>
  <si>
    <t>Jan_R_4</t>
  </si>
  <si>
    <t>Travel Subsistence</t>
  </si>
  <si>
    <t>JAN_i1_1</t>
  </si>
  <si>
    <t>Jan_i4_3</t>
  </si>
  <si>
    <t>Jan_i4_V6</t>
  </si>
  <si>
    <t>Jan_i4_V7</t>
  </si>
  <si>
    <t>Jan_i4_V8</t>
  </si>
  <si>
    <t>Jan_i4_V9</t>
  </si>
  <si>
    <t>Jan_i4_V10</t>
  </si>
  <si>
    <t>Jan_i4_4</t>
  </si>
  <si>
    <t>Jan_R_5</t>
  </si>
  <si>
    <t xml:space="preserve">Power Bank- Fashion ultrathin portable </t>
  </si>
  <si>
    <t>Equipment</t>
  </si>
  <si>
    <t>Jan_R_6</t>
  </si>
  <si>
    <t>Lodging- 1day @50,000/=</t>
  </si>
  <si>
    <t>Jan_R_7</t>
  </si>
  <si>
    <t>Jan_R_8</t>
  </si>
  <si>
    <t>Jan_R_9</t>
  </si>
  <si>
    <t>Parking</t>
  </si>
  <si>
    <t>Jan_R_10</t>
  </si>
  <si>
    <t>Jan_R_11</t>
  </si>
  <si>
    <t>Jan_R_12</t>
  </si>
  <si>
    <t>Jan_R_13</t>
  </si>
  <si>
    <t>local Transport</t>
  </si>
  <si>
    <t>JAN_i3_1</t>
  </si>
  <si>
    <t>1 night lodge@62,000/ night</t>
  </si>
  <si>
    <t>JAN_i3_2</t>
  </si>
  <si>
    <t>JAN_i3_3</t>
  </si>
  <si>
    <t>meals</t>
  </si>
  <si>
    <t>JAN_I3_4</t>
  </si>
  <si>
    <t>JAN_I3_5</t>
  </si>
  <si>
    <t>Jan_R_TR</t>
  </si>
  <si>
    <t>Telephone (OTT Tax)</t>
  </si>
  <si>
    <t>investigations</t>
  </si>
  <si>
    <t>JAN_I3_6</t>
  </si>
  <si>
    <t>JAN_I3_7</t>
  </si>
  <si>
    <t>lodging 2 nights-@60,000/night</t>
  </si>
  <si>
    <t>JAN_I3_8</t>
  </si>
  <si>
    <t>JAN_I3_9</t>
  </si>
  <si>
    <t>Jan_i4_5</t>
  </si>
  <si>
    <t>Travel subsistance</t>
  </si>
  <si>
    <t>Jan_i4_6</t>
  </si>
  <si>
    <t>JAN_I3_10</t>
  </si>
  <si>
    <t>lodging 2 nights-@55,000/night</t>
  </si>
  <si>
    <t>JAN_I3_11</t>
  </si>
  <si>
    <t>Trust Building</t>
  </si>
  <si>
    <t>JAN_I1_2</t>
  </si>
  <si>
    <t>Jan_i4_7</t>
  </si>
  <si>
    <t>Jan_i4_8</t>
  </si>
  <si>
    <t>Jan_i4_9</t>
  </si>
  <si>
    <t>Lodging 2 nights- 50,000/night</t>
  </si>
  <si>
    <t>JAN_I3_12</t>
  </si>
  <si>
    <t>lodging 1 nights-@60,000/night</t>
  </si>
  <si>
    <t>JAN_I3_13</t>
  </si>
  <si>
    <t>Unlocking phone to use new SIM card</t>
  </si>
  <si>
    <t>JAN_I3_14</t>
  </si>
  <si>
    <t>JAN_I3_15</t>
  </si>
  <si>
    <t>Note Books</t>
  </si>
  <si>
    <t>Jan_R_14</t>
  </si>
  <si>
    <t>Jan_R_15</t>
  </si>
  <si>
    <t>Jan_R_16</t>
  </si>
  <si>
    <t>Local transport</t>
  </si>
  <si>
    <t>Jan_R_17</t>
  </si>
  <si>
    <t>JAN_i1_3</t>
  </si>
  <si>
    <t>Lodging-1 night, @50,000/=</t>
  </si>
  <si>
    <t>JAN_i1_4</t>
  </si>
  <si>
    <t>Jan_R_18</t>
  </si>
  <si>
    <t>Jan_R_19</t>
  </si>
  <si>
    <t>Jan_R_20</t>
  </si>
  <si>
    <t>Lodging-1 night @50,000/=</t>
  </si>
  <si>
    <t>JAN_i1_5</t>
  </si>
  <si>
    <t>intercity Transport</t>
  </si>
  <si>
    <t>Jan_i4_10</t>
  </si>
  <si>
    <t>Jan_i4_11</t>
  </si>
  <si>
    <t>Jan_i4_12</t>
  </si>
  <si>
    <t>Lodging- 1 night@50,000</t>
  </si>
  <si>
    <t>JAN_i1_6</t>
  </si>
  <si>
    <t>JAN_i1_7</t>
  </si>
  <si>
    <t>Lodging 1 night- 51,000/night</t>
  </si>
  <si>
    <t>Jan_i4_13</t>
  </si>
  <si>
    <t>Portable electronic scale</t>
  </si>
  <si>
    <t>Pocket balance</t>
  </si>
  <si>
    <t>cell tape</t>
  </si>
  <si>
    <t>Business king bag</t>
  </si>
  <si>
    <t>Intercity transport</t>
  </si>
  <si>
    <t>Lodging- 1 night@45000</t>
  </si>
  <si>
    <t>Lodging for 1 night@ 42,000/night</t>
  </si>
  <si>
    <t>Jan_R_22</t>
  </si>
  <si>
    <t>Lodging for 1 night@50,000/night</t>
  </si>
  <si>
    <t>Lodging-1 night@50,000</t>
  </si>
  <si>
    <t>Refreshment - Team training- follow up on investigations and also on proper reporting lines and financial reporting</t>
  </si>
  <si>
    <t>Cash withdrawl charge</t>
  </si>
  <si>
    <t>Bank fees</t>
  </si>
  <si>
    <t>BANK_1</t>
  </si>
  <si>
    <t>EAGLE UGANDA FINANCIAL REPORT  JANUARY 2019</t>
  </si>
  <si>
    <t>Mobile money fee</t>
  </si>
  <si>
    <t>Jan-R_1.1</t>
  </si>
  <si>
    <t>Jan_R_4.1</t>
  </si>
  <si>
    <t>Jan_R_4.2</t>
  </si>
  <si>
    <t>Jan_R_13.1</t>
  </si>
  <si>
    <t>Jan_R_13.2</t>
  </si>
  <si>
    <t>Jan_R_20.1</t>
  </si>
  <si>
    <t>Jan_R_20.2</t>
  </si>
  <si>
    <t>mobile money fee</t>
  </si>
  <si>
    <t>JAN_R_21.3</t>
  </si>
  <si>
    <t>Jan_R_22.1</t>
  </si>
  <si>
    <t>AVAAZ 2019</t>
  </si>
  <si>
    <t>AVAAZ 2020</t>
  </si>
  <si>
    <t>AVAAZ 2021</t>
  </si>
  <si>
    <t>AVAAZ 2022</t>
  </si>
  <si>
    <t>AVAAZ 2023</t>
  </si>
  <si>
    <t>AVAAZ 2024</t>
  </si>
  <si>
    <t>AVAAZ 2025</t>
  </si>
  <si>
    <t>AVAAZ 2026</t>
  </si>
  <si>
    <t>AVAAZ 2027</t>
  </si>
  <si>
    <t>AVAAZ 2028</t>
  </si>
  <si>
    <t>Jan_i4_10.1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</si>
</sst>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.00\ _€_-;\-* #,##0.00\ _€_-;_-* &quot;-&quot;??\ _€_-;_-@_-"/>
    <numFmt numFmtId="166" formatCode="#,##0.00_ ;[Red]\-#,##0.00\ "/>
    <numFmt numFmtId="167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Verdana"/>
      <family val="2"/>
      <charset val="238"/>
    </font>
    <font>
      <sz val="12"/>
      <color indexed="8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0">
    <xf numFmtId="0" fontId="0" fillId="0" borderId="0"/>
    <xf numFmtId="0" fontId="5" fillId="0" borderId="0"/>
    <xf numFmtId="165" fontId="4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7" fillId="0" borderId="0" applyNumberFormat="0" applyFill="0" applyBorder="0" applyProtection="0">
      <alignment vertical="top" wrapText="1"/>
    </xf>
    <xf numFmtId="0" fontId="8" fillId="0" borderId="0" applyNumberFormat="0" applyFill="0" applyBorder="0" applyProtection="0">
      <alignment vertical="top" wrapText="1"/>
    </xf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74">
    <xf numFmtId="0" fontId="0" fillId="0" borderId="0" xfId="0"/>
    <xf numFmtId="3" fontId="3" fillId="0" borderId="0" xfId="0" applyNumberFormat="1" applyFont="1" applyFill="1" applyBorder="1" applyAlignment="1">
      <alignment horizontal="left" vertical="top"/>
    </xf>
    <xf numFmtId="14" fontId="3" fillId="0" borderId="0" xfId="0" applyNumberFormat="1" applyFont="1" applyFill="1" applyBorder="1" applyAlignment="1">
      <alignment horizontal="left" vertical="top"/>
    </xf>
    <xf numFmtId="166" fontId="3" fillId="0" borderId="0" xfId="0" applyNumberFormat="1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left" vertical="top"/>
    </xf>
    <xf numFmtId="14" fontId="9" fillId="2" borderId="1" xfId="1" applyNumberFormat="1" applyFont="1" applyFill="1" applyBorder="1" applyAlignment="1">
      <alignment horizontal="center" vertical="center" wrapText="1"/>
    </xf>
    <xf numFmtId="3" fontId="9" fillId="2" borderId="1" xfId="1" applyNumberFormat="1" applyFont="1" applyFill="1" applyBorder="1" applyAlignment="1">
      <alignment horizontal="center" vertical="center" wrapText="1"/>
    </xf>
    <xf numFmtId="166" fontId="9" fillId="2" borderId="1" xfId="1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4" fontId="14" fillId="0" borderId="8" xfId="0" applyNumberFormat="1" applyFont="1" applyFill="1" applyBorder="1" applyAlignment="1">
      <alignment horizontal="left" vertical="top" wrapText="1"/>
    </xf>
    <xf numFmtId="14" fontId="14" fillId="0" borderId="0" xfId="0" applyNumberFormat="1" applyFont="1" applyFill="1" applyBorder="1" applyAlignment="1">
      <alignment horizontal="left" vertical="top" wrapText="1"/>
    </xf>
    <xf numFmtId="3" fontId="14" fillId="0" borderId="0" xfId="0" applyNumberFormat="1" applyFont="1" applyFill="1" applyBorder="1" applyAlignment="1">
      <alignment horizontal="left" vertical="top" wrapText="1"/>
    </xf>
    <xf numFmtId="166" fontId="14" fillId="0" borderId="0" xfId="0" applyNumberFormat="1" applyFont="1" applyFill="1" applyBorder="1" applyAlignment="1">
      <alignment horizontal="left" vertical="top" wrapText="1"/>
    </xf>
    <xf numFmtId="3" fontId="14" fillId="0" borderId="8" xfId="0" applyNumberFormat="1" applyFont="1" applyFill="1" applyBorder="1" applyAlignment="1">
      <alignment horizontal="left" vertical="top" wrapText="1"/>
    </xf>
    <xf numFmtId="0" fontId="14" fillId="0" borderId="8" xfId="0" applyFont="1" applyFill="1" applyBorder="1" applyAlignment="1">
      <alignment horizontal="left" vertical="center" wrapText="1"/>
    </xf>
    <xf numFmtId="4" fontId="0" fillId="0" borderId="8" xfId="0" applyNumberFormat="1" applyFont="1" applyFill="1" applyBorder="1" applyAlignment="1">
      <alignment horizontal="left" vertical="center" wrapText="1"/>
    </xf>
    <xf numFmtId="14" fontId="3" fillId="0" borderId="8" xfId="0" applyNumberFormat="1" applyFont="1" applyFill="1" applyBorder="1" applyAlignment="1">
      <alignment horizontal="left" vertical="center" wrapText="1"/>
    </xf>
    <xf numFmtId="14" fontId="0" fillId="0" borderId="8" xfId="0" applyNumberFormat="1" applyFont="1" applyFill="1" applyBorder="1" applyAlignment="1">
      <alignment horizontal="left" vertical="center" wrapText="1"/>
    </xf>
    <xf numFmtId="166" fontId="3" fillId="0" borderId="8" xfId="0" applyNumberFormat="1" applyFont="1" applyFill="1" applyBorder="1" applyAlignment="1">
      <alignment horizontal="left" vertical="center" wrapText="1"/>
    </xf>
    <xf numFmtId="14" fontId="0" fillId="0" borderId="6" xfId="0" applyNumberFormat="1" applyFont="1" applyFill="1" applyBorder="1" applyAlignment="1">
      <alignment horizontal="left" vertical="center" wrapText="1"/>
    </xf>
    <xf numFmtId="3" fontId="9" fillId="0" borderId="0" xfId="0" applyNumberFormat="1" applyFont="1" applyFill="1" applyBorder="1" applyAlignment="1">
      <alignment horizontal="left" vertical="center" wrapText="1"/>
    </xf>
    <xf numFmtId="166" fontId="0" fillId="0" borderId="8" xfId="0" applyNumberFormat="1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4" fontId="3" fillId="0" borderId="8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left" vertical="center" wrapText="1"/>
    </xf>
    <xf numFmtId="4" fontId="17" fillId="0" borderId="2" xfId="0" applyNumberFormat="1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6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17" fillId="0" borderId="2" xfId="0" applyNumberFormat="1" applyFont="1" applyBorder="1" applyAlignment="1">
      <alignment horizontal="left" vertical="center"/>
    </xf>
    <xf numFmtId="3" fontId="3" fillId="0" borderId="8" xfId="0" applyNumberFormat="1" applyFont="1" applyFill="1" applyBorder="1" applyAlignment="1">
      <alignment horizontal="left" vertical="center" wrapText="1"/>
    </xf>
    <xf numFmtId="4" fontId="10" fillId="0" borderId="8" xfId="0" applyNumberFormat="1" applyFont="1" applyFill="1" applyBorder="1" applyAlignment="1">
      <alignment horizontal="left" vertical="center" wrapText="1"/>
    </xf>
    <xf numFmtId="167" fontId="10" fillId="0" borderId="8" xfId="0" applyNumberFormat="1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7" fillId="4" borderId="8" xfId="0" applyFont="1" applyFill="1" applyBorder="1" applyAlignment="1">
      <alignment horizontal="left" vertical="center" wrapText="1"/>
    </xf>
    <xf numFmtId="4" fontId="10" fillId="4" borderId="8" xfId="0" applyNumberFormat="1" applyFont="1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16" fillId="0" borderId="8" xfId="0" applyNumberFormat="1" applyFont="1" applyFill="1" applyBorder="1" applyAlignment="1">
      <alignment horizontal="left" vertical="center" wrapText="1"/>
    </xf>
    <xf numFmtId="4" fontId="16" fillId="0" borderId="8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left" vertical="center"/>
    </xf>
    <xf numFmtId="4" fontId="17" fillId="4" borderId="8" xfId="0" applyNumberFormat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166" fontId="17" fillId="0" borderId="2" xfId="0" applyNumberFormat="1" applyFont="1" applyFill="1" applyBorder="1" applyAlignment="1">
      <alignment horizontal="left" vertical="center" wrapText="1"/>
    </xf>
    <xf numFmtId="167" fontId="10" fillId="0" borderId="2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4" fontId="15" fillId="4" borderId="8" xfId="0" applyNumberFormat="1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8" fillId="4" borderId="8" xfId="0" applyNumberFormat="1" applyFont="1" applyFill="1" applyBorder="1" applyAlignment="1">
      <alignment horizontal="left" vertical="center" wrapText="1"/>
    </xf>
    <xf numFmtId="4" fontId="17" fillId="0" borderId="2" xfId="0" applyNumberFormat="1" applyFont="1" applyFill="1" applyBorder="1" applyAlignment="1">
      <alignment horizontal="left" vertical="center" wrapText="1"/>
    </xf>
    <xf numFmtId="3" fontId="0" fillId="0" borderId="0" xfId="0" applyNumberFormat="1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6" fillId="0" borderId="2" xfId="0" applyNumberFormat="1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167" fontId="0" fillId="0" borderId="8" xfId="0" applyNumberFormat="1" applyFont="1" applyFill="1" applyBorder="1" applyAlignment="1">
      <alignment horizontal="left" vertical="center" wrapText="1"/>
    </xf>
    <xf numFmtId="166" fontId="9" fillId="2" borderId="1" xfId="1" applyNumberFormat="1" applyFont="1" applyFill="1" applyBorder="1" applyAlignment="1">
      <alignment horizontal="right" vertical="center" wrapText="1"/>
    </xf>
    <xf numFmtId="166" fontId="3" fillId="0" borderId="8" xfId="0" applyNumberFormat="1" applyFont="1" applyFill="1" applyBorder="1" applyAlignment="1">
      <alignment horizontal="right" vertical="center" wrapText="1"/>
    </xf>
    <xf numFmtId="166" fontId="17" fillId="0" borderId="2" xfId="0" applyNumberFormat="1" applyFont="1" applyFill="1" applyBorder="1" applyAlignment="1">
      <alignment horizontal="right" vertical="center"/>
    </xf>
    <xf numFmtId="166" fontId="16" fillId="0" borderId="8" xfId="0" applyNumberFormat="1" applyFont="1" applyFill="1" applyBorder="1" applyAlignment="1">
      <alignment horizontal="right" vertical="center" wrapText="1"/>
    </xf>
    <xf numFmtId="4" fontId="17" fillId="0" borderId="2" xfId="0" applyNumberFormat="1" applyFont="1" applyFill="1" applyBorder="1" applyAlignment="1">
      <alignment horizontal="right" vertical="center" wrapText="1"/>
    </xf>
    <xf numFmtId="166" fontId="14" fillId="0" borderId="0" xfId="0" applyNumberFormat="1" applyFont="1" applyFill="1" applyBorder="1" applyAlignment="1">
      <alignment horizontal="right" vertical="top" wrapText="1"/>
    </xf>
    <xf numFmtId="166" fontId="3" fillId="0" borderId="0" xfId="0" applyNumberFormat="1" applyFont="1" applyFill="1" applyBorder="1" applyAlignment="1">
      <alignment horizontal="right" vertical="top"/>
    </xf>
    <xf numFmtId="4" fontId="9" fillId="2" borderId="1" xfId="1" applyNumberFormat="1" applyFont="1" applyFill="1" applyBorder="1" applyAlignment="1">
      <alignment horizontal="right" vertical="center" wrapText="1"/>
    </xf>
    <xf numFmtId="4" fontId="0" fillId="0" borderId="8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/>
    </xf>
    <xf numFmtId="166" fontId="9" fillId="2" borderId="1" xfId="2" applyNumberFormat="1" applyFont="1" applyFill="1" applyBorder="1" applyAlignment="1">
      <alignment horizontal="right" vertical="center" wrapText="1"/>
    </xf>
    <xf numFmtId="166" fontId="14" fillId="0" borderId="8" xfId="2" applyNumberFormat="1" applyFont="1" applyFill="1" applyBorder="1" applyAlignment="1">
      <alignment horizontal="right" vertical="center" wrapText="1"/>
    </xf>
    <xf numFmtId="166" fontId="3" fillId="0" borderId="0" xfId="2" applyNumberFormat="1" applyFont="1" applyFill="1" applyBorder="1" applyAlignment="1">
      <alignment horizontal="right" vertical="top"/>
    </xf>
    <xf numFmtId="14" fontId="3" fillId="0" borderId="3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66" fontId="0" fillId="0" borderId="2" xfId="0" applyNumberFormat="1" applyFont="1" applyFill="1" applyBorder="1" applyAlignment="1">
      <alignment horizontal="left" vertical="center" wrapText="1"/>
    </xf>
    <xf numFmtId="166" fontId="3" fillId="0" borderId="2" xfId="0" applyNumberFormat="1" applyFont="1" applyFill="1" applyBorder="1" applyAlignment="1">
      <alignment horizontal="right" vertical="center" wrapText="1"/>
    </xf>
    <xf numFmtId="166" fontId="17" fillId="0" borderId="8" xfId="0" applyNumberFormat="1" applyFont="1" applyFill="1" applyBorder="1" applyAlignment="1">
      <alignment horizontal="right" vertical="center"/>
    </xf>
    <xf numFmtId="166" fontId="16" fillId="0" borderId="2" xfId="0" applyNumberFormat="1" applyFont="1" applyFill="1" applyBorder="1" applyAlignment="1">
      <alignment horizontal="right" vertical="center" wrapText="1"/>
    </xf>
    <xf numFmtId="166" fontId="0" fillId="0" borderId="6" xfId="0" applyNumberFormat="1" applyFont="1" applyFill="1" applyBorder="1" applyAlignment="1">
      <alignment horizontal="left" vertical="center" wrapText="1"/>
    </xf>
    <xf numFmtId="4" fontId="17" fillId="0" borderId="8" xfId="0" applyNumberFormat="1" applyFont="1" applyBorder="1" applyAlignment="1">
      <alignment horizontal="left" vertical="center" wrapText="1"/>
    </xf>
    <xf numFmtId="167" fontId="10" fillId="0" borderId="2" xfId="0" applyNumberFormat="1" applyFont="1" applyFill="1" applyBorder="1" applyAlignment="1">
      <alignment horizontal="left" vertical="center" wrapText="1"/>
    </xf>
    <xf numFmtId="166" fontId="3" fillId="0" borderId="2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14" fontId="0" fillId="0" borderId="2" xfId="0" applyNumberFormat="1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3" fontId="3" fillId="0" borderId="8" xfId="0" applyNumberFormat="1" applyFont="1" applyFill="1" applyBorder="1" applyAlignment="1">
      <alignment horizontal="left" vertical="top"/>
    </xf>
    <xf numFmtId="0" fontId="16" fillId="0" borderId="2" xfId="0" applyFont="1" applyFill="1" applyBorder="1" applyAlignment="1">
      <alignment horizontal="left" vertical="center" wrapText="1"/>
    </xf>
    <xf numFmtId="4" fontId="17" fillId="0" borderId="8" xfId="0" applyNumberFormat="1" applyFont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left" vertical="center" wrapText="1"/>
    </xf>
    <xf numFmtId="4" fontId="0" fillId="0" borderId="2" xfId="0" applyNumberFormat="1" applyFont="1" applyFill="1" applyBorder="1" applyAlignment="1">
      <alignment horizontal="left" vertical="center" wrapText="1"/>
    </xf>
    <xf numFmtId="4" fontId="3" fillId="0" borderId="8" xfId="0" applyNumberFormat="1" applyFont="1" applyFill="1" applyBorder="1" applyAlignment="1">
      <alignment horizontal="left" vertical="top"/>
    </xf>
    <xf numFmtId="4" fontId="0" fillId="0" borderId="0" xfId="0" applyNumberFormat="1" applyFont="1" applyFill="1" applyBorder="1" applyAlignment="1">
      <alignment horizontal="left" vertical="center" wrapText="1"/>
    </xf>
    <xf numFmtId="4" fontId="16" fillId="0" borderId="8" xfId="0" applyNumberFormat="1" applyFont="1" applyFill="1" applyBorder="1" applyAlignment="1">
      <alignment horizontal="right"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14" fontId="2" fillId="0" borderId="3" xfId="0" applyNumberFormat="1" applyFont="1" applyFill="1" applyBorder="1" applyAlignment="1">
      <alignment horizontal="left" vertical="center" wrapText="1"/>
    </xf>
    <xf numFmtId="166" fontId="0" fillId="0" borderId="2" xfId="0" applyNumberFormat="1" applyFill="1" applyBorder="1" applyAlignment="1">
      <alignment horizontal="left" vertical="center" wrapText="1"/>
    </xf>
    <xf numFmtId="166" fontId="2" fillId="0" borderId="8" xfId="0" applyNumberFormat="1" applyFont="1" applyFill="1" applyBorder="1" applyAlignment="1">
      <alignment horizontal="left" vertical="center" wrapText="1"/>
    </xf>
    <xf numFmtId="14" fontId="0" fillId="0" borderId="2" xfId="0" applyNumberFormat="1" applyFill="1" applyBorder="1" applyAlignment="1">
      <alignment horizontal="left" vertical="center" wrapText="1"/>
    </xf>
    <xf numFmtId="14" fontId="17" fillId="0" borderId="3" xfId="0" applyNumberFormat="1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166" fontId="17" fillId="0" borderId="2" xfId="0" applyNumberFormat="1" applyFont="1" applyFill="1" applyBorder="1" applyAlignment="1">
      <alignment horizontal="left" vertical="center"/>
    </xf>
    <xf numFmtId="14" fontId="17" fillId="0" borderId="3" xfId="0" applyNumberFormat="1" applyFont="1" applyFill="1" applyBorder="1" applyAlignment="1">
      <alignment horizontal="left" vertical="center" wrapText="1"/>
    </xf>
    <xf numFmtId="167" fontId="0" fillId="0" borderId="2" xfId="0" applyNumberFormat="1" applyFont="1" applyFill="1" applyBorder="1" applyAlignment="1">
      <alignment horizontal="left" vertical="center"/>
    </xf>
    <xf numFmtId="14" fontId="17" fillId="0" borderId="8" xfId="0" applyNumberFormat="1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166" fontId="17" fillId="0" borderId="8" xfId="0" applyNumberFormat="1" applyFont="1" applyFill="1" applyBorder="1" applyAlignment="1">
      <alignment horizontal="left" vertical="center"/>
    </xf>
    <xf numFmtId="167" fontId="0" fillId="0" borderId="6" xfId="0" applyNumberFormat="1" applyFont="1" applyFill="1" applyBorder="1" applyAlignment="1">
      <alignment horizontal="left" vertical="center"/>
    </xf>
    <xf numFmtId="14" fontId="2" fillId="0" borderId="8" xfId="0" applyNumberFormat="1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166" fontId="0" fillId="0" borderId="8" xfId="0" applyNumberFormat="1" applyFill="1" applyBorder="1" applyAlignment="1">
      <alignment horizontal="left" vertical="center" wrapText="1"/>
    </xf>
    <xf numFmtId="166" fontId="2" fillId="0" borderId="8" xfId="0" applyNumberFormat="1" applyFont="1" applyFill="1" applyBorder="1" applyAlignment="1">
      <alignment horizontal="right" vertical="center" wrapText="1"/>
    </xf>
    <xf numFmtId="3" fontId="2" fillId="0" borderId="8" xfId="0" applyNumberFormat="1" applyFont="1" applyFill="1" applyBorder="1" applyAlignment="1">
      <alignment horizontal="left" vertical="center" wrapText="1"/>
    </xf>
    <xf numFmtId="14" fontId="0" fillId="0" borderId="8" xfId="0" applyNumberFormat="1" applyFill="1" applyBorder="1" applyAlignment="1">
      <alignment horizontal="left" vertical="center" wrapText="1"/>
    </xf>
    <xf numFmtId="14" fontId="17" fillId="0" borderId="8" xfId="0" applyNumberFormat="1" applyFont="1" applyFill="1" applyBorder="1" applyAlignment="1">
      <alignment horizontal="left" vertical="center" wrapText="1"/>
    </xf>
    <xf numFmtId="166" fontId="17" fillId="0" borderId="2" xfId="0" applyNumberFormat="1" applyFont="1" applyFill="1" applyBorder="1" applyAlignment="1">
      <alignment horizontal="right" vertical="center" wrapText="1"/>
    </xf>
    <xf numFmtId="166" fontId="17" fillId="0" borderId="8" xfId="0" applyNumberFormat="1" applyFont="1" applyFill="1" applyBorder="1" applyAlignment="1">
      <alignment horizontal="right" vertical="center" wrapText="1"/>
    </xf>
    <xf numFmtId="166" fontId="17" fillId="0" borderId="8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166" fontId="14" fillId="0" borderId="2" xfId="0" applyNumberFormat="1" applyFont="1" applyFill="1" applyBorder="1" applyAlignment="1">
      <alignment horizontal="right" vertical="center" wrapText="1"/>
    </xf>
    <xf numFmtId="166" fontId="10" fillId="0" borderId="2" xfId="0" applyNumberFormat="1" applyFont="1" applyFill="1" applyBorder="1" applyAlignment="1">
      <alignment horizontal="left" vertical="center" wrapText="1"/>
    </xf>
    <xf numFmtId="166" fontId="14" fillId="0" borderId="8" xfId="0" applyNumberFormat="1" applyFont="1" applyFill="1" applyBorder="1" applyAlignment="1">
      <alignment horizontal="right" vertical="center" wrapText="1"/>
    </xf>
    <xf numFmtId="166" fontId="10" fillId="0" borderId="8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167" fontId="10" fillId="0" borderId="8" xfId="0" applyNumberFormat="1" applyFont="1" applyFill="1" applyBorder="1" applyAlignment="1">
      <alignment horizontal="left" vertical="center"/>
    </xf>
    <xf numFmtId="166" fontId="14" fillId="0" borderId="2" xfId="0" applyNumberFormat="1" applyFont="1" applyFill="1" applyBorder="1" applyAlignment="1">
      <alignment horizontal="right" vertical="center"/>
    </xf>
    <xf numFmtId="166" fontId="17" fillId="0" borderId="0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167" fontId="17" fillId="0" borderId="2" xfId="0" applyNumberFormat="1" applyFont="1" applyFill="1" applyBorder="1" applyAlignment="1">
      <alignment horizontal="left" vertical="center"/>
    </xf>
    <xf numFmtId="4" fontId="17" fillId="0" borderId="8" xfId="0" applyNumberFormat="1" applyFont="1" applyFill="1" applyBorder="1" applyAlignment="1">
      <alignment horizontal="left" vertical="center" wrapText="1"/>
    </xf>
    <xf numFmtId="4" fontId="17" fillId="0" borderId="8" xfId="0" applyNumberFormat="1" applyFont="1" applyFill="1" applyBorder="1" applyAlignment="1">
      <alignment horizontal="right" vertical="center" wrapText="1"/>
    </xf>
    <xf numFmtId="4" fontId="14" fillId="0" borderId="8" xfId="0" applyNumberFormat="1" applyFont="1" applyFill="1" applyBorder="1" applyAlignment="1">
      <alignment horizontal="left" vertical="center" wrapText="1"/>
    </xf>
    <xf numFmtId="166" fontId="15" fillId="0" borderId="8" xfId="0" applyNumberFormat="1" applyFont="1" applyFill="1" applyBorder="1" applyAlignment="1">
      <alignment horizontal="left" vertical="center" wrapText="1"/>
    </xf>
    <xf numFmtId="4" fontId="15" fillId="0" borderId="8" xfId="0" applyNumberFormat="1" applyFont="1" applyFill="1" applyBorder="1" applyAlignment="1">
      <alignment horizontal="left" vertical="center" wrapText="1"/>
    </xf>
    <xf numFmtId="3" fontId="18" fillId="0" borderId="8" xfId="0" applyNumberFormat="1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166" fontId="2" fillId="0" borderId="2" xfId="0" applyNumberFormat="1" applyFont="1" applyFill="1" applyBorder="1" applyAlignment="1">
      <alignment horizontal="right" vertical="center" wrapText="1"/>
    </xf>
    <xf numFmtId="14" fontId="0" fillId="0" borderId="8" xfId="0" applyNumberFormat="1" applyFill="1" applyBorder="1" applyAlignment="1">
      <alignment horizontal="left" vertical="center"/>
    </xf>
    <xf numFmtId="2" fontId="0" fillId="0" borderId="2" xfId="0" applyNumberFormat="1" applyFill="1" applyBorder="1" applyAlignment="1">
      <alignment horizontal="right" vertical="center"/>
    </xf>
    <xf numFmtId="166" fontId="0" fillId="0" borderId="6" xfId="0" applyNumberFormat="1" applyFill="1" applyBorder="1" applyAlignment="1">
      <alignment horizontal="left" vertical="center" wrapText="1"/>
    </xf>
    <xf numFmtId="2" fontId="0" fillId="0" borderId="8" xfId="0" applyNumberFormat="1" applyFill="1" applyBorder="1" applyAlignment="1">
      <alignment horizontal="right" vertical="center"/>
    </xf>
    <xf numFmtId="0" fontId="0" fillId="0" borderId="6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8" xfId="0" applyNumberFormat="1" applyFont="1" applyFill="1" applyBorder="1" applyAlignment="1">
      <alignment horizontal="left" vertical="center" wrapText="1"/>
    </xf>
    <xf numFmtId="3" fontId="0" fillId="0" borderId="8" xfId="0" applyNumberFormat="1" applyFont="1" applyFill="1" applyBorder="1" applyAlignment="1">
      <alignment horizontal="left" vertical="center" wrapText="1"/>
    </xf>
    <xf numFmtId="3" fontId="0" fillId="0" borderId="6" xfId="0" applyNumberFormat="1" applyFont="1" applyFill="1" applyBorder="1" applyAlignment="1">
      <alignment horizontal="left" vertical="center" wrapText="1"/>
    </xf>
    <xf numFmtId="3" fontId="0" fillId="0" borderId="2" xfId="0" applyNumberFormat="1" applyFont="1" applyFill="1" applyBorder="1" applyAlignment="1">
      <alignment horizontal="left" vertical="center" wrapText="1"/>
    </xf>
    <xf numFmtId="166" fontId="19" fillId="0" borderId="8" xfId="2" applyNumberFormat="1" applyFont="1" applyFill="1" applyBorder="1" applyAlignment="1">
      <alignment horizontal="right" vertical="center" wrapText="1"/>
    </xf>
    <xf numFmtId="14" fontId="1" fillId="0" borderId="8" xfId="0" applyNumberFormat="1" applyFont="1" applyFill="1" applyBorder="1" applyAlignment="1">
      <alignment horizontal="left" vertical="center" wrapText="1"/>
    </xf>
    <xf numFmtId="3" fontId="0" fillId="0" borderId="6" xfId="0" applyNumberFormat="1" applyFill="1" applyBorder="1" applyAlignment="1">
      <alignment horizontal="left" vertical="center" wrapText="1"/>
    </xf>
    <xf numFmtId="14" fontId="0" fillId="0" borderId="6" xfId="0" applyNumberFormat="1" applyFill="1" applyBorder="1" applyAlignment="1">
      <alignment horizontal="left" vertical="center" wrapText="1"/>
    </xf>
    <xf numFmtId="14" fontId="14" fillId="0" borderId="7" xfId="0" applyNumberFormat="1" applyFont="1" applyBorder="1" applyAlignment="1">
      <alignment horizontal="left" vertical="top" wrapText="1"/>
    </xf>
    <xf numFmtId="0" fontId="14" fillId="0" borderId="7" xfId="0" applyNumberFormat="1" applyFont="1" applyBorder="1" applyAlignment="1">
      <alignment horizontal="left" vertical="top" wrapText="1"/>
    </xf>
    <xf numFmtId="166" fontId="14" fillId="0" borderId="7" xfId="0" applyNumberFormat="1" applyFont="1" applyBorder="1" applyAlignment="1">
      <alignment horizontal="left" vertical="top" wrapText="1"/>
    </xf>
    <xf numFmtId="4" fontId="14" fillId="0" borderId="7" xfId="0" applyNumberFormat="1" applyFont="1" applyFill="1" applyBorder="1" applyAlignment="1">
      <alignment horizontal="right" vertical="top" wrapText="1"/>
    </xf>
    <xf numFmtId="14" fontId="14" fillId="0" borderId="0" xfId="0" applyNumberFormat="1" applyFont="1" applyBorder="1" applyAlignment="1">
      <alignment horizontal="left" vertical="top" wrapText="1"/>
    </xf>
    <xf numFmtId="0" fontId="14" fillId="0" borderId="0" xfId="0" applyNumberFormat="1" applyFont="1" applyBorder="1" applyAlignment="1">
      <alignment horizontal="left" vertical="top" wrapText="1"/>
    </xf>
    <xf numFmtId="166" fontId="14" fillId="0" borderId="0" xfId="0" applyNumberFormat="1" applyFont="1" applyBorder="1" applyAlignment="1">
      <alignment horizontal="left" vertical="top" wrapText="1"/>
    </xf>
    <xf numFmtId="4" fontId="14" fillId="0" borderId="0" xfId="0" applyNumberFormat="1" applyFont="1" applyFill="1" applyBorder="1" applyAlignment="1">
      <alignment horizontal="right" vertical="top" wrapText="1"/>
    </xf>
    <xf numFmtId="166" fontId="3" fillId="5" borderId="8" xfId="0" applyNumberFormat="1" applyFont="1" applyFill="1" applyBorder="1" applyAlignment="1">
      <alignment horizontal="right" vertical="center" wrapText="1"/>
    </xf>
    <xf numFmtId="0" fontId="20" fillId="5" borderId="8" xfId="0" applyFont="1" applyFill="1" applyBorder="1" applyAlignment="1">
      <alignment horizontal="left" vertical="center"/>
    </xf>
    <xf numFmtId="14" fontId="13" fillId="3" borderId="4" xfId="0" applyNumberFormat="1" applyFont="1" applyFill="1" applyBorder="1" applyAlignment="1">
      <alignment horizontal="center" vertical="top"/>
    </xf>
  </cellXfs>
  <cellStyles count="40">
    <cellStyle name="Comma 2" xfId="12" xr:uid="{00000000-0005-0000-0000-000001000000}"/>
    <cellStyle name="Comma 4" xfId="14" xr:uid="{00000000-0005-0000-0000-000002000000}"/>
    <cellStyle name="Čárka" xfId="2" builtinId="3"/>
    <cellStyle name="Excel Built-in Normal" xfId="3" xr:uid="{00000000-0005-0000-0000-000003000000}"/>
    <cellStyle name="Hypertextový odkaz" xfId="18" builtinId="8" hidden="1"/>
    <cellStyle name="Hypertextový odkaz" xfId="20" builtinId="8" hidden="1"/>
    <cellStyle name="Hypertextový odkaz" xfId="22" builtinId="8" hidden="1"/>
    <cellStyle name="Hypertextový odkaz" xfId="24" builtinId="8" hidden="1"/>
    <cellStyle name="Hypertextový odkaz" xfId="26" builtinId="8" hidden="1"/>
    <cellStyle name="Hypertextový odkaz" xfId="28" builtinId="8" hidden="1"/>
    <cellStyle name="Hypertextový odkaz" xfId="30" builtinId="8" hidden="1"/>
    <cellStyle name="Hypertextový odkaz" xfId="32" builtinId="8" hidden="1"/>
    <cellStyle name="Hypertextový odkaz" xfId="34" builtinId="8" hidden="1"/>
    <cellStyle name="Hypertextový odkaz" xfId="36" builtinId="8" hidden="1"/>
    <cellStyle name="Hypertextový odkaz" xfId="38" builtinId="8" hidden="1"/>
    <cellStyle name="Milliers 2" xfId="13" xr:uid="{00000000-0005-0000-0000-00001A000000}"/>
    <cellStyle name="Normal 10" xfId="6" xr:uid="{00000000-0005-0000-0000-00001C000000}"/>
    <cellStyle name="Normal 2" xfId="9" xr:uid="{00000000-0005-0000-0000-00001D000000}"/>
    <cellStyle name="Normal 2 3" xfId="15" xr:uid="{00000000-0005-0000-0000-00001E000000}"/>
    <cellStyle name="Normal 3" xfId="8" xr:uid="{00000000-0005-0000-0000-00001F000000}"/>
    <cellStyle name="Normal 5" xfId="10" xr:uid="{00000000-0005-0000-0000-000020000000}"/>
    <cellStyle name="Normal 6" xfId="11" xr:uid="{00000000-0005-0000-0000-000021000000}"/>
    <cellStyle name="Normal 8" xfId="4" xr:uid="{00000000-0005-0000-0000-000022000000}"/>
    <cellStyle name="Normal 8 2" xfId="7" xr:uid="{00000000-0005-0000-0000-000023000000}"/>
    <cellStyle name="Normal 9" xfId="5" xr:uid="{00000000-0005-0000-0000-000024000000}"/>
    <cellStyle name="Normal_Total expenses by date" xfId="1" xr:uid="{00000000-0005-0000-0000-000025000000}"/>
    <cellStyle name="Normální" xfId="0" builtinId="0"/>
    <cellStyle name="Normální 2" xfId="16" xr:uid="{00000000-0005-0000-0000-000026000000}"/>
    <cellStyle name="Normální 3" xfId="17" xr:uid="{00000000-0005-0000-0000-000027000000}"/>
    <cellStyle name="Použitý hypertextový odkaz" xfId="19" builtinId="9" hidden="1"/>
    <cellStyle name="Použitý hypertextový odkaz" xfId="21" builtinId="9" hidden="1"/>
    <cellStyle name="Použitý hypertextový odkaz" xfId="23" builtinId="9" hidden="1"/>
    <cellStyle name="Použitý hypertextový odkaz" xfId="25" builtinId="9" hidden="1"/>
    <cellStyle name="Použitý hypertextový odkaz" xfId="27" builtinId="9" hidden="1"/>
    <cellStyle name="Použitý hypertextový odkaz" xfId="29" builtinId="9" hidden="1"/>
    <cellStyle name="Použitý hypertextový odkaz" xfId="31" builtinId="9" hidden="1"/>
    <cellStyle name="Použitý hypertextový odkaz" xfId="33" builtinId="9" hidden="1"/>
    <cellStyle name="Použitý hypertextový odkaz" xfId="35" builtinId="9" hidden="1"/>
    <cellStyle name="Použitý hypertextový odkaz" xfId="37" builtinId="9" hidden="1"/>
    <cellStyle name="Použitý hypertextový odkaz" xfId="39" builtinId="9" hidden="1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Q294"/>
  <sheetViews>
    <sheetView tabSelected="1" workbookViewId="0">
      <pane ySplit="2" topLeftCell="A3" activePane="bottomLeft" state="frozen"/>
      <selection pane="bottomLeft" activeCell="B58" sqref="B58"/>
    </sheetView>
  </sheetViews>
  <sheetFormatPr defaultColWidth="10.85546875" defaultRowHeight="15" x14ac:dyDescent="0.25"/>
  <cols>
    <col min="1" max="1" width="12.42578125" style="2" customWidth="1"/>
    <col min="2" max="2" width="26.140625" style="1" customWidth="1"/>
    <col min="3" max="3" width="21.140625" style="1" customWidth="1"/>
    <col min="4" max="4" width="13.7109375" style="3" customWidth="1"/>
    <col min="5" max="5" width="14.28515625" style="74" customWidth="1"/>
    <col min="6" max="6" width="15" style="77" customWidth="1"/>
    <col min="7" max="7" width="18.42578125" style="80" customWidth="1"/>
    <col min="8" max="8" width="14.42578125" style="3" customWidth="1"/>
    <col min="9" max="9" width="17" style="1" customWidth="1"/>
    <col min="10" max="10" width="14.42578125" style="1" customWidth="1"/>
    <col min="11" max="11" width="13.140625" style="1" customWidth="1"/>
    <col min="12" max="12" width="10.28515625" style="1" customWidth="1"/>
    <col min="13" max="13" width="16.7109375" style="1" customWidth="1"/>
    <col min="14" max="14" width="25.140625" style="4" customWidth="1"/>
    <col min="15" max="15" width="11" style="1" customWidth="1"/>
    <col min="16" max="16384" width="10.85546875" style="1"/>
  </cols>
  <sheetData>
    <row r="1" spans="1:14" ht="18.75" x14ac:dyDescent="0.25">
      <c r="A1" s="173" t="s">
        <v>142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</row>
    <row r="2" spans="1:14" s="10" customFormat="1" ht="69.95" customHeight="1" x14ac:dyDescent="0.25">
      <c r="A2" s="5" t="s">
        <v>0</v>
      </c>
      <c r="B2" s="6" t="s">
        <v>5</v>
      </c>
      <c r="C2" s="6" t="s">
        <v>10</v>
      </c>
      <c r="D2" s="7" t="s">
        <v>8</v>
      </c>
      <c r="E2" s="68" t="s">
        <v>13</v>
      </c>
      <c r="F2" s="75" t="s">
        <v>7</v>
      </c>
      <c r="G2" s="78" t="s">
        <v>6</v>
      </c>
      <c r="H2" s="7" t="s">
        <v>2</v>
      </c>
      <c r="I2" s="7" t="s">
        <v>3</v>
      </c>
      <c r="J2" s="6" t="s">
        <v>9</v>
      </c>
      <c r="K2" s="6" t="s">
        <v>1</v>
      </c>
      <c r="L2" s="6" t="s">
        <v>4</v>
      </c>
      <c r="M2" s="8" t="s">
        <v>12</v>
      </c>
      <c r="N2" s="9" t="s">
        <v>11</v>
      </c>
    </row>
    <row r="3" spans="1:14" s="22" customFormat="1" x14ac:dyDescent="0.25">
      <c r="A3" s="18">
        <v>43114</v>
      </c>
      <c r="B3" s="25" t="s">
        <v>30</v>
      </c>
      <c r="C3" s="25" t="s">
        <v>31</v>
      </c>
      <c r="D3" s="23" t="s">
        <v>32</v>
      </c>
      <c r="E3" s="69">
        <v>12000</v>
      </c>
      <c r="F3" s="76">
        <v>3670</v>
      </c>
      <c r="G3" s="79">
        <f t="shared" ref="G3:G35" si="0">E3/F3</f>
        <v>3.2697547683923704</v>
      </c>
      <c r="H3" s="23" t="s">
        <v>21</v>
      </c>
      <c r="I3" s="20"/>
      <c r="J3" s="93"/>
      <c r="K3" s="11" t="s">
        <v>25</v>
      </c>
      <c r="L3" s="15" t="s">
        <v>16</v>
      </c>
      <c r="M3" s="33"/>
      <c r="N3" s="26"/>
    </row>
    <row r="4" spans="1:14" s="27" customFormat="1" x14ac:dyDescent="0.25">
      <c r="A4" s="18">
        <v>43472</v>
      </c>
      <c r="B4" s="19" t="s">
        <v>28</v>
      </c>
      <c r="C4" s="19" t="s">
        <v>19</v>
      </c>
      <c r="D4" s="19" t="s">
        <v>14</v>
      </c>
      <c r="E4" s="69">
        <v>48500</v>
      </c>
      <c r="F4" s="76">
        <v>3670</v>
      </c>
      <c r="G4" s="79">
        <f t="shared" si="0"/>
        <v>13.215258855585832</v>
      </c>
      <c r="H4" s="19" t="s">
        <v>15</v>
      </c>
      <c r="I4" s="18"/>
      <c r="J4" s="21" t="s">
        <v>29</v>
      </c>
      <c r="K4" s="11" t="s">
        <v>25</v>
      </c>
      <c r="L4" s="15" t="s">
        <v>16</v>
      </c>
      <c r="M4" s="18"/>
      <c r="N4" s="18"/>
    </row>
    <row r="5" spans="1:14" s="27" customFormat="1" x14ac:dyDescent="0.25">
      <c r="A5" s="18">
        <v>43472</v>
      </c>
      <c r="B5" s="47" t="s">
        <v>30</v>
      </c>
      <c r="C5" s="47" t="s">
        <v>31</v>
      </c>
      <c r="D5" s="23" t="s">
        <v>32</v>
      </c>
      <c r="E5" s="104">
        <v>8700</v>
      </c>
      <c r="F5" s="76">
        <v>3670</v>
      </c>
      <c r="G5" s="79">
        <f t="shared" si="0"/>
        <v>2.3705722070844688</v>
      </c>
      <c r="H5" s="23" t="s">
        <v>21</v>
      </c>
      <c r="I5" s="20"/>
      <c r="J5" s="24"/>
      <c r="K5" s="11" t="s">
        <v>25</v>
      </c>
      <c r="L5" s="15" t="s">
        <v>16</v>
      </c>
      <c r="M5" s="47"/>
      <c r="N5" s="26"/>
    </row>
    <row r="6" spans="1:14" s="30" customFormat="1" x14ac:dyDescent="0.25">
      <c r="A6" s="81">
        <v>43472</v>
      </c>
      <c r="B6" s="64" t="s">
        <v>17</v>
      </c>
      <c r="C6" s="64" t="s">
        <v>17</v>
      </c>
      <c r="D6" s="85" t="s">
        <v>32</v>
      </c>
      <c r="E6" s="105">
        <v>10000</v>
      </c>
      <c r="F6" s="76">
        <v>3670</v>
      </c>
      <c r="G6" s="79">
        <f t="shared" si="0"/>
        <v>2.7247956403269753</v>
      </c>
      <c r="H6" s="85" t="s">
        <v>21</v>
      </c>
      <c r="I6" s="20"/>
      <c r="J6" s="82"/>
      <c r="K6" s="11" t="s">
        <v>25</v>
      </c>
      <c r="L6" s="15" t="s">
        <v>16</v>
      </c>
      <c r="M6" s="64"/>
      <c r="N6" s="100"/>
    </row>
    <row r="7" spans="1:14" s="30" customFormat="1" x14ac:dyDescent="0.25">
      <c r="A7" s="106">
        <v>43472</v>
      </c>
      <c r="B7" s="98" t="s">
        <v>143</v>
      </c>
      <c r="C7" s="98" t="s">
        <v>17</v>
      </c>
      <c r="D7" s="107" t="s">
        <v>14</v>
      </c>
      <c r="E7" s="105">
        <v>3765</v>
      </c>
      <c r="F7" s="76">
        <v>3670</v>
      </c>
      <c r="G7" s="79">
        <f t="shared" si="0"/>
        <v>1.0258855585831064</v>
      </c>
      <c r="H7" s="107" t="s">
        <v>15</v>
      </c>
      <c r="I7" s="108"/>
      <c r="J7" s="109" t="s">
        <v>144</v>
      </c>
      <c r="K7" s="11" t="s">
        <v>154</v>
      </c>
      <c r="L7" s="15" t="s">
        <v>16</v>
      </c>
      <c r="M7" s="51"/>
      <c r="N7" s="60"/>
    </row>
    <row r="8" spans="1:14" s="30" customFormat="1" x14ac:dyDescent="0.25">
      <c r="A8" s="110">
        <v>43473</v>
      </c>
      <c r="B8" s="111" t="s">
        <v>33</v>
      </c>
      <c r="C8" s="51" t="s">
        <v>31</v>
      </c>
      <c r="D8" s="112" t="s">
        <v>32</v>
      </c>
      <c r="E8" s="72">
        <v>20000</v>
      </c>
      <c r="F8" s="76">
        <v>3670</v>
      </c>
      <c r="G8" s="79">
        <f t="shared" si="0"/>
        <v>5.4495912806539506</v>
      </c>
      <c r="H8" s="111" t="s">
        <v>34</v>
      </c>
      <c r="I8" s="62"/>
      <c r="J8" s="101" t="s">
        <v>35</v>
      </c>
      <c r="K8" s="11" t="s">
        <v>25</v>
      </c>
      <c r="L8" s="15" t="s">
        <v>16</v>
      </c>
      <c r="M8" s="51"/>
      <c r="N8" s="28"/>
    </row>
    <row r="9" spans="1:14" s="30" customFormat="1" x14ac:dyDescent="0.25">
      <c r="A9" s="110">
        <v>43473</v>
      </c>
      <c r="B9" s="111" t="s">
        <v>33</v>
      </c>
      <c r="C9" s="51" t="s">
        <v>31</v>
      </c>
      <c r="D9" s="112" t="s">
        <v>32</v>
      </c>
      <c r="E9" s="72">
        <v>6000</v>
      </c>
      <c r="F9" s="76">
        <v>3670</v>
      </c>
      <c r="G9" s="79">
        <f t="shared" si="0"/>
        <v>1.6348773841961852</v>
      </c>
      <c r="H9" s="111" t="s">
        <v>34</v>
      </c>
      <c r="I9" s="62"/>
      <c r="J9" s="101" t="s">
        <v>36</v>
      </c>
      <c r="K9" s="11" t="s">
        <v>25</v>
      </c>
      <c r="L9" s="15" t="s">
        <v>16</v>
      </c>
      <c r="M9" s="51"/>
      <c r="N9" s="28"/>
    </row>
    <row r="10" spans="1:14" s="30" customFormat="1" ht="30" x14ac:dyDescent="0.25">
      <c r="A10" s="113">
        <v>43473</v>
      </c>
      <c r="B10" s="51" t="s">
        <v>37</v>
      </c>
      <c r="C10" s="51" t="s">
        <v>38</v>
      </c>
      <c r="D10" s="51" t="s">
        <v>32</v>
      </c>
      <c r="E10" s="72">
        <v>110000</v>
      </c>
      <c r="F10" s="76">
        <v>3670</v>
      </c>
      <c r="G10" s="79">
        <f t="shared" si="0"/>
        <v>29.972752043596731</v>
      </c>
      <c r="H10" s="111" t="s">
        <v>34</v>
      </c>
      <c r="I10" s="62"/>
      <c r="J10" s="101" t="s">
        <v>39</v>
      </c>
      <c r="K10" s="11" t="s">
        <v>25</v>
      </c>
      <c r="L10" s="15" t="s">
        <v>16</v>
      </c>
      <c r="M10" s="51"/>
      <c r="N10" s="28"/>
    </row>
    <row r="11" spans="1:14" s="30" customFormat="1" x14ac:dyDescent="0.25">
      <c r="A11" s="110">
        <v>43473</v>
      </c>
      <c r="B11" s="111" t="s">
        <v>30</v>
      </c>
      <c r="C11" s="111" t="s">
        <v>31</v>
      </c>
      <c r="D11" s="112" t="s">
        <v>32</v>
      </c>
      <c r="E11" s="70">
        <v>15000</v>
      </c>
      <c r="F11" s="76">
        <v>3670</v>
      </c>
      <c r="G11" s="79">
        <f t="shared" si="0"/>
        <v>4.0871934604904636</v>
      </c>
      <c r="H11" s="111" t="s">
        <v>34</v>
      </c>
      <c r="I11" s="62"/>
      <c r="J11" s="114" t="s">
        <v>40</v>
      </c>
      <c r="K11" s="11" t="s">
        <v>25</v>
      </c>
      <c r="L11" s="15" t="s">
        <v>16</v>
      </c>
      <c r="M11" s="111"/>
      <c r="N11" s="28"/>
    </row>
    <row r="12" spans="1:14" s="30" customFormat="1" x14ac:dyDescent="0.25">
      <c r="A12" s="110">
        <v>43473</v>
      </c>
      <c r="B12" s="111" t="s">
        <v>17</v>
      </c>
      <c r="C12" s="111" t="s">
        <v>17</v>
      </c>
      <c r="D12" s="112" t="s">
        <v>32</v>
      </c>
      <c r="E12" s="70">
        <v>20000</v>
      </c>
      <c r="F12" s="76">
        <v>3670</v>
      </c>
      <c r="G12" s="79">
        <f t="shared" si="0"/>
        <v>5.4495912806539506</v>
      </c>
      <c r="H12" s="111" t="s">
        <v>34</v>
      </c>
      <c r="I12" s="62"/>
      <c r="J12" s="114" t="s">
        <v>41</v>
      </c>
      <c r="K12" s="11" t="s">
        <v>25</v>
      </c>
      <c r="L12" s="15" t="s">
        <v>16</v>
      </c>
      <c r="M12" s="111"/>
      <c r="N12" s="28"/>
    </row>
    <row r="13" spans="1:14" s="22" customFormat="1" x14ac:dyDescent="0.25">
      <c r="A13" s="115">
        <v>43473</v>
      </c>
      <c r="B13" s="116" t="s">
        <v>42</v>
      </c>
      <c r="C13" s="116" t="s">
        <v>19</v>
      </c>
      <c r="D13" s="117" t="s">
        <v>32</v>
      </c>
      <c r="E13" s="87">
        <v>25000</v>
      </c>
      <c r="F13" s="76">
        <v>3670</v>
      </c>
      <c r="G13" s="79">
        <f t="shared" si="0"/>
        <v>6.8119891008174385</v>
      </c>
      <c r="H13" s="116" t="s">
        <v>34</v>
      </c>
      <c r="I13" s="62"/>
      <c r="J13" s="118" t="s">
        <v>43</v>
      </c>
      <c r="K13" s="11" t="s">
        <v>25</v>
      </c>
      <c r="L13" s="15" t="s">
        <v>16</v>
      </c>
      <c r="M13" s="116"/>
      <c r="N13" s="90"/>
    </row>
    <row r="14" spans="1:14" s="22" customFormat="1" x14ac:dyDescent="0.25">
      <c r="A14" s="115">
        <v>43473</v>
      </c>
      <c r="B14" s="116" t="s">
        <v>44</v>
      </c>
      <c r="C14" s="116" t="s">
        <v>44</v>
      </c>
      <c r="D14" s="117" t="s">
        <v>32</v>
      </c>
      <c r="E14" s="87">
        <v>18000</v>
      </c>
      <c r="F14" s="76">
        <v>3670</v>
      </c>
      <c r="G14" s="79">
        <f t="shared" si="0"/>
        <v>4.9046321525885554</v>
      </c>
      <c r="H14" s="116" t="s">
        <v>34</v>
      </c>
      <c r="I14" s="62"/>
      <c r="J14" s="118" t="s">
        <v>45</v>
      </c>
      <c r="K14" s="11" t="s">
        <v>25</v>
      </c>
      <c r="L14" s="15" t="s">
        <v>16</v>
      </c>
      <c r="M14" s="116"/>
      <c r="N14" s="90"/>
    </row>
    <row r="15" spans="1:14" s="22" customFormat="1" x14ac:dyDescent="0.25">
      <c r="A15" s="18">
        <v>43473</v>
      </c>
      <c r="B15" s="19" t="s">
        <v>28</v>
      </c>
      <c r="C15" s="19" t="s">
        <v>19</v>
      </c>
      <c r="D15" s="19" t="s">
        <v>14</v>
      </c>
      <c r="E15" s="69">
        <v>30500</v>
      </c>
      <c r="F15" s="76">
        <v>3670</v>
      </c>
      <c r="G15" s="79">
        <f t="shared" si="0"/>
        <v>8.3106267029972756</v>
      </c>
      <c r="H15" s="19" t="s">
        <v>15</v>
      </c>
      <c r="I15" s="18"/>
      <c r="J15" s="21" t="s">
        <v>46</v>
      </c>
      <c r="K15" s="11" t="s">
        <v>25</v>
      </c>
      <c r="L15" s="15" t="s">
        <v>16</v>
      </c>
      <c r="M15" s="18"/>
      <c r="N15" s="18"/>
    </row>
    <row r="16" spans="1:14" s="27" customFormat="1" x14ac:dyDescent="0.25">
      <c r="A16" s="18">
        <v>43473</v>
      </c>
      <c r="B16" s="19" t="s">
        <v>30</v>
      </c>
      <c r="C16" s="19" t="s">
        <v>31</v>
      </c>
      <c r="D16" s="19" t="s">
        <v>14</v>
      </c>
      <c r="E16" s="69">
        <v>50000</v>
      </c>
      <c r="F16" s="76">
        <v>3670</v>
      </c>
      <c r="G16" s="79">
        <f t="shared" si="0"/>
        <v>13.623978201634877</v>
      </c>
      <c r="H16" s="19" t="s">
        <v>15</v>
      </c>
      <c r="I16" s="18"/>
      <c r="J16" s="21" t="s">
        <v>47</v>
      </c>
      <c r="K16" s="11" t="s">
        <v>25</v>
      </c>
      <c r="L16" s="15" t="s">
        <v>16</v>
      </c>
      <c r="M16" s="18"/>
      <c r="N16" s="18"/>
    </row>
    <row r="17" spans="1:14" s="27" customFormat="1" x14ac:dyDescent="0.25">
      <c r="A17" s="18">
        <v>43473</v>
      </c>
      <c r="B17" s="19" t="s">
        <v>33</v>
      </c>
      <c r="C17" s="19" t="s">
        <v>31</v>
      </c>
      <c r="D17" s="19" t="s">
        <v>14</v>
      </c>
      <c r="E17" s="69">
        <v>25000</v>
      </c>
      <c r="F17" s="76">
        <v>3670</v>
      </c>
      <c r="G17" s="79">
        <f t="shared" si="0"/>
        <v>6.8119891008174385</v>
      </c>
      <c r="H17" s="19" t="s">
        <v>15</v>
      </c>
      <c r="I17" s="18"/>
      <c r="J17" s="21" t="s">
        <v>48</v>
      </c>
      <c r="K17" s="11" t="s">
        <v>25</v>
      </c>
      <c r="L17" s="15" t="s">
        <v>16</v>
      </c>
      <c r="M17" s="18"/>
      <c r="N17" s="18"/>
    </row>
    <row r="18" spans="1:14" s="27" customFormat="1" x14ac:dyDescent="0.25">
      <c r="A18" s="18">
        <v>43473</v>
      </c>
      <c r="B18" s="47" t="s">
        <v>33</v>
      </c>
      <c r="C18" s="47" t="s">
        <v>31</v>
      </c>
      <c r="D18" s="23" t="s">
        <v>32</v>
      </c>
      <c r="E18" s="104">
        <v>21000</v>
      </c>
      <c r="F18" s="76">
        <v>3670</v>
      </c>
      <c r="G18" s="79">
        <f t="shared" si="0"/>
        <v>5.7220708446866482</v>
      </c>
      <c r="H18" s="23" t="s">
        <v>21</v>
      </c>
      <c r="I18" s="20"/>
      <c r="J18" s="31"/>
      <c r="K18" s="11" t="s">
        <v>25</v>
      </c>
      <c r="L18" s="15" t="s">
        <v>16</v>
      </c>
      <c r="M18" s="47"/>
      <c r="N18" s="26"/>
    </row>
    <row r="19" spans="1:14" s="30" customFormat="1" x14ac:dyDescent="0.25">
      <c r="A19" s="81">
        <v>43473</v>
      </c>
      <c r="B19" s="82" t="s">
        <v>42</v>
      </c>
      <c r="C19" s="82" t="s">
        <v>49</v>
      </c>
      <c r="D19" s="85" t="s">
        <v>32</v>
      </c>
      <c r="E19" s="86">
        <v>10000</v>
      </c>
      <c r="F19" s="76">
        <v>3670</v>
      </c>
      <c r="G19" s="79">
        <f t="shared" si="0"/>
        <v>2.7247956403269753</v>
      </c>
      <c r="H19" s="85" t="s">
        <v>21</v>
      </c>
      <c r="I19" s="20"/>
      <c r="J19" s="94"/>
      <c r="K19" s="11" t="s">
        <v>25</v>
      </c>
      <c r="L19" s="15" t="s">
        <v>16</v>
      </c>
      <c r="M19" s="84"/>
      <c r="N19" s="100"/>
    </row>
    <row r="20" spans="1:14" s="30" customFormat="1" x14ac:dyDescent="0.25">
      <c r="A20" s="81">
        <v>43473</v>
      </c>
      <c r="B20" s="82" t="s">
        <v>44</v>
      </c>
      <c r="C20" s="82" t="s">
        <v>44</v>
      </c>
      <c r="D20" s="85" t="s">
        <v>32</v>
      </c>
      <c r="E20" s="86">
        <v>22000</v>
      </c>
      <c r="F20" s="76">
        <v>3670</v>
      </c>
      <c r="G20" s="79">
        <f t="shared" si="0"/>
        <v>5.9945504087193457</v>
      </c>
      <c r="H20" s="85" t="s">
        <v>21</v>
      </c>
      <c r="I20" s="20"/>
      <c r="J20" s="82" t="s">
        <v>50</v>
      </c>
      <c r="K20" s="11" t="s">
        <v>25</v>
      </c>
      <c r="L20" s="15" t="s">
        <v>16</v>
      </c>
      <c r="M20" s="84"/>
      <c r="N20" s="100"/>
    </row>
    <row r="21" spans="1:14" s="30" customFormat="1" x14ac:dyDescent="0.25">
      <c r="A21" s="110">
        <v>43474</v>
      </c>
      <c r="B21" s="111" t="s">
        <v>42</v>
      </c>
      <c r="C21" s="111" t="s">
        <v>38</v>
      </c>
      <c r="D21" s="112" t="s">
        <v>32</v>
      </c>
      <c r="E21" s="70">
        <v>18000</v>
      </c>
      <c r="F21" s="76">
        <v>3670</v>
      </c>
      <c r="G21" s="79">
        <f t="shared" si="0"/>
        <v>4.9046321525885554</v>
      </c>
      <c r="H21" s="111" t="s">
        <v>34</v>
      </c>
      <c r="I21" s="62"/>
      <c r="J21" s="114" t="s">
        <v>51</v>
      </c>
      <c r="K21" s="11" t="s">
        <v>25</v>
      </c>
      <c r="L21" s="15" t="s">
        <v>16</v>
      </c>
      <c r="M21" s="111"/>
      <c r="N21" s="28"/>
    </row>
    <row r="22" spans="1:14" s="27" customFormat="1" x14ac:dyDescent="0.25">
      <c r="A22" s="115">
        <v>43474</v>
      </c>
      <c r="B22" s="116" t="s">
        <v>42</v>
      </c>
      <c r="C22" s="116" t="s">
        <v>38</v>
      </c>
      <c r="D22" s="117" t="s">
        <v>32</v>
      </c>
      <c r="E22" s="87">
        <v>7000</v>
      </c>
      <c r="F22" s="76">
        <v>3670</v>
      </c>
      <c r="G22" s="79">
        <f t="shared" si="0"/>
        <v>1.9073569482288828</v>
      </c>
      <c r="H22" s="116" t="s">
        <v>34</v>
      </c>
      <c r="I22" s="62"/>
      <c r="J22" s="118" t="s">
        <v>52</v>
      </c>
      <c r="K22" s="11" t="s">
        <v>25</v>
      </c>
      <c r="L22" s="15" t="s">
        <v>16</v>
      </c>
      <c r="M22" s="116"/>
      <c r="N22" s="90"/>
    </row>
    <row r="23" spans="1:14" s="30" customFormat="1" x14ac:dyDescent="0.25">
      <c r="A23" s="110">
        <v>43474</v>
      </c>
      <c r="B23" s="51" t="s">
        <v>30</v>
      </c>
      <c r="C23" s="51" t="s">
        <v>31</v>
      </c>
      <c r="D23" s="51" t="s">
        <v>32</v>
      </c>
      <c r="E23" s="72">
        <v>20000</v>
      </c>
      <c r="F23" s="76">
        <v>3670</v>
      </c>
      <c r="G23" s="79">
        <f t="shared" si="0"/>
        <v>5.4495912806539506</v>
      </c>
      <c r="H23" s="111" t="s">
        <v>34</v>
      </c>
      <c r="I23" s="62"/>
      <c r="J23" s="114" t="s">
        <v>53</v>
      </c>
      <c r="K23" s="11" t="s">
        <v>25</v>
      </c>
      <c r="L23" s="15" t="s">
        <v>16</v>
      </c>
      <c r="M23" s="111"/>
      <c r="N23" s="34"/>
    </row>
    <row r="24" spans="1:14" s="30" customFormat="1" x14ac:dyDescent="0.25">
      <c r="A24" s="81">
        <v>43474</v>
      </c>
      <c r="B24" s="84" t="s">
        <v>30</v>
      </c>
      <c r="C24" s="84" t="s">
        <v>31</v>
      </c>
      <c r="D24" s="85" t="s">
        <v>32</v>
      </c>
      <c r="E24" s="86">
        <v>14000</v>
      </c>
      <c r="F24" s="76">
        <v>3670</v>
      </c>
      <c r="G24" s="79">
        <f t="shared" si="0"/>
        <v>3.8147138964577656</v>
      </c>
      <c r="H24" s="85" t="s">
        <v>21</v>
      </c>
      <c r="I24" s="35"/>
      <c r="J24" s="92"/>
      <c r="K24" s="11" t="s">
        <v>25</v>
      </c>
      <c r="L24" s="15" t="s">
        <v>16</v>
      </c>
      <c r="M24" s="84"/>
      <c r="N24" s="100"/>
    </row>
    <row r="25" spans="1:14" s="30" customFormat="1" x14ac:dyDescent="0.25">
      <c r="A25" s="110">
        <v>43475</v>
      </c>
      <c r="B25" s="111" t="s">
        <v>33</v>
      </c>
      <c r="C25" s="111" t="s">
        <v>31</v>
      </c>
      <c r="D25" s="112" t="s">
        <v>32</v>
      </c>
      <c r="E25" s="70">
        <v>5000</v>
      </c>
      <c r="F25" s="76">
        <v>3670</v>
      </c>
      <c r="G25" s="79">
        <f t="shared" si="0"/>
        <v>1.3623978201634876</v>
      </c>
      <c r="H25" s="111" t="s">
        <v>34</v>
      </c>
      <c r="I25" s="62"/>
      <c r="J25" s="114" t="s">
        <v>54</v>
      </c>
      <c r="K25" s="11" t="s">
        <v>25</v>
      </c>
      <c r="L25" s="15" t="s">
        <v>16</v>
      </c>
      <c r="M25" s="111"/>
      <c r="N25" s="34"/>
    </row>
    <row r="26" spans="1:14" s="30" customFormat="1" x14ac:dyDescent="0.25">
      <c r="A26" s="110">
        <v>43475</v>
      </c>
      <c r="B26" s="111" t="s">
        <v>33</v>
      </c>
      <c r="C26" s="111" t="s">
        <v>31</v>
      </c>
      <c r="D26" s="112" t="s">
        <v>32</v>
      </c>
      <c r="E26" s="70">
        <v>10000</v>
      </c>
      <c r="F26" s="76">
        <v>3670</v>
      </c>
      <c r="G26" s="79">
        <f t="shared" si="0"/>
        <v>2.7247956403269753</v>
      </c>
      <c r="H26" s="111" t="s">
        <v>34</v>
      </c>
      <c r="I26" s="62"/>
      <c r="J26" s="114" t="s">
        <v>55</v>
      </c>
      <c r="K26" s="11" t="s">
        <v>25</v>
      </c>
      <c r="L26" s="15" t="s">
        <v>16</v>
      </c>
      <c r="M26" s="111"/>
      <c r="N26" s="34"/>
    </row>
    <row r="27" spans="1:14" s="27" customFormat="1" x14ac:dyDescent="0.25">
      <c r="A27" s="115">
        <v>43475</v>
      </c>
      <c r="B27" s="116" t="s">
        <v>42</v>
      </c>
      <c r="C27" s="116" t="s">
        <v>38</v>
      </c>
      <c r="D27" s="117" t="s">
        <v>32</v>
      </c>
      <c r="E27" s="87">
        <v>2000</v>
      </c>
      <c r="F27" s="76">
        <v>3670</v>
      </c>
      <c r="G27" s="79">
        <f t="shared" si="0"/>
        <v>0.54495912806539515</v>
      </c>
      <c r="H27" s="116" t="s">
        <v>34</v>
      </c>
      <c r="I27" s="62"/>
      <c r="J27" s="118" t="s">
        <v>56</v>
      </c>
      <c r="K27" s="11" t="s">
        <v>25</v>
      </c>
      <c r="L27" s="15" t="s">
        <v>16</v>
      </c>
      <c r="M27" s="116"/>
      <c r="N27" s="99"/>
    </row>
    <row r="28" spans="1:14" s="27" customFormat="1" x14ac:dyDescent="0.25">
      <c r="A28" s="115">
        <v>43475</v>
      </c>
      <c r="B28" s="116" t="s">
        <v>42</v>
      </c>
      <c r="C28" s="116" t="s">
        <v>38</v>
      </c>
      <c r="D28" s="117" t="s">
        <v>32</v>
      </c>
      <c r="E28" s="87">
        <v>18000</v>
      </c>
      <c r="F28" s="76">
        <v>3670</v>
      </c>
      <c r="G28" s="79">
        <f t="shared" si="0"/>
        <v>4.9046321525885554</v>
      </c>
      <c r="H28" s="116" t="s">
        <v>34</v>
      </c>
      <c r="I28" s="62"/>
      <c r="J28" s="118" t="s">
        <v>57</v>
      </c>
      <c r="K28" s="11" t="s">
        <v>25</v>
      </c>
      <c r="L28" s="15" t="s">
        <v>16</v>
      </c>
      <c r="M28" s="116"/>
      <c r="N28" s="99"/>
    </row>
    <row r="29" spans="1:14" s="22" customFormat="1" x14ac:dyDescent="0.25">
      <c r="A29" s="18">
        <v>43475</v>
      </c>
      <c r="B29" s="47" t="s">
        <v>30</v>
      </c>
      <c r="C29" s="47" t="s">
        <v>31</v>
      </c>
      <c r="D29" s="23" t="s">
        <v>32</v>
      </c>
      <c r="E29" s="104">
        <v>12000</v>
      </c>
      <c r="F29" s="76">
        <v>3670</v>
      </c>
      <c r="G29" s="79">
        <f t="shared" si="0"/>
        <v>3.2697547683923704</v>
      </c>
      <c r="H29" s="23" t="s">
        <v>21</v>
      </c>
      <c r="I29" s="20"/>
      <c r="J29" s="24"/>
      <c r="K29" s="11" t="s">
        <v>25</v>
      </c>
      <c r="L29" s="15" t="s">
        <v>16</v>
      </c>
      <c r="M29" s="33"/>
      <c r="N29" s="26"/>
    </row>
    <row r="30" spans="1:14" s="22" customFormat="1" x14ac:dyDescent="0.25">
      <c r="A30" s="18">
        <v>43475</v>
      </c>
      <c r="B30" s="33" t="s">
        <v>28</v>
      </c>
      <c r="C30" s="25" t="s">
        <v>49</v>
      </c>
      <c r="D30" s="23" t="s">
        <v>32</v>
      </c>
      <c r="E30" s="69">
        <v>10000</v>
      </c>
      <c r="F30" s="76">
        <v>3670</v>
      </c>
      <c r="G30" s="79">
        <f t="shared" si="0"/>
        <v>2.7247956403269753</v>
      </c>
      <c r="H30" s="23" t="s">
        <v>21</v>
      </c>
      <c r="I30" s="20"/>
      <c r="J30" s="24"/>
      <c r="K30" s="11" t="s">
        <v>25</v>
      </c>
      <c r="L30" s="15" t="s">
        <v>16</v>
      </c>
      <c r="M30" s="33"/>
      <c r="N30" s="26"/>
    </row>
    <row r="31" spans="1:14" s="22" customFormat="1" x14ac:dyDescent="0.25">
      <c r="A31" s="18">
        <v>43475</v>
      </c>
      <c r="B31" s="19" t="s">
        <v>28</v>
      </c>
      <c r="C31" s="19" t="s">
        <v>19</v>
      </c>
      <c r="D31" s="19" t="s">
        <v>14</v>
      </c>
      <c r="E31" s="69">
        <v>8000</v>
      </c>
      <c r="F31" s="76">
        <v>3670</v>
      </c>
      <c r="G31" s="79">
        <f t="shared" si="0"/>
        <v>2.1798365122615806</v>
      </c>
      <c r="H31" s="19" t="s">
        <v>15</v>
      </c>
      <c r="I31" s="18"/>
      <c r="J31" s="19" t="s">
        <v>58</v>
      </c>
      <c r="K31" s="11" t="s">
        <v>25</v>
      </c>
      <c r="L31" s="15" t="s">
        <v>16</v>
      </c>
      <c r="M31" s="18"/>
      <c r="N31" s="18"/>
    </row>
    <row r="32" spans="1:14" s="22" customFormat="1" ht="30" x14ac:dyDescent="0.25">
      <c r="A32" s="18">
        <v>43475</v>
      </c>
      <c r="B32" s="19" t="s">
        <v>59</v>
      </c>
      <c r="C32" s="19" t="s">
        <v>60</v>
      </c>
      <c r="D32" s="19" t="s">
        <v>14</v>
      </c>
      <c r="E32" s="69">
        <v>89900</v>
      </c>
      <c r="F32" s="76">
        <v>3670</v>
      </c>
      <c r="G32" s="79">
        <f t="shared" si="0"/>
        <v>24.495912806539511</v>
      </c>
      <c r="H32" s="19" t="s">
        <v>15</v>
      </c>
      <c r="I32" s="18"/>
      <c r="J32" s="19" t="s">
        <v>61</v>
      </c>
      <c r="K32" s="11" t="s">
        <v>25</v>
      </c>
      <c r="L32" s="15" t="s">
        <v>16</v>
      </c>
      <c r="M32" s="18"/>
      <c r="N32" s="18"/>
    </row>
    <row r="33" spans="1:15" s="22" customFormat="1" x14ac:dyDescent="0.25">
      <c r="A33" s="18">
        <v>43475</v>
      </c>
      <c r="B33" s="19" t="s">
        <v>62</v>
      </c>
      <c r="C33" s="19" t="s">
        <v>19</v>
      </c>
      <c r="D33" s="19" t="s">
        <v>14</v>
      </c>
      <c r="E33" s="69">
        <v>50000</v>
      </c>
      <c r="F33" s="76">
        <v>3670</v>
      </c>
      <c r="G33" s="79">
        <f t="shared" si="0"/>
        <v>13.623978201634877</v>
      </c>
      <c r="H33" s="19" t="s">
        <v>15</v>
      </c>
      <c r="I33" s="18"/>
      <c r="J33" s="19" t="s">
        <v>63</v>
      </c>
      <c r="K33" s="11" t="s">
        <v>25</v>
      </c>
      <c r="L33" s="15" t="s">
        <v>16</v>
      </c>
      <c r="M33" s="18"/>
      <c r="N33" s="18"/>
    </row>
    <row r="34" spans="1:15" s="22" customFormat="1" x14ac:dyDescent="0.25">
      <c r="A34" s="18">
        <v>43475</v>
      </c>
      <c r="B34" s="19" t="s">
        <v>42</v>
      </c>
      <c r="C34" s="19" t="s">
        <v>19</v>
      </c>
      <c r="D34" s="19" t="s">
        <v>14</v>
      </c>
      <c r="E34" s="69">
        <v>20000</v>
      </c>
      <c r="F34" s="76">
        <v>3670</v>
      </c>
      <c r="G34" s="79">
        <f t="shared" si="0"/>
        <v>5.4495912806539506</v>
      </c>
      <c r="H34" s="19" t="s">
        <v>15</v>
      </c>
      <c r="I34" s="18"/>
      <c r="J34" s="19" t="s">
        <v>64</v>
      </c>
      <c r="K34" s="11" t="s">
        <v>25</v>
      </c>
      <c r="L34" s="15" t="s">
        <v>16</v>
      </c>
      <c r="M34" s="18"/>
      <c r="N34" s="18"/>
    </row>
    <row r="35" spans="1:15" s="27" customFormat="1" x14ac:dyDescent="0.25">
      <c r="A35" s="18">
        <v>43475</v>
      </c>
      <c r="B35" s="19" t="s">
        <v>33</v>
      </c>
      <c r="C35" s="19" t="s">
        <v>31</v>
      </c>
      <c r="D35" s="19" t="s">
        <v>14</v>
      </c>
      <c r="E35" s="69">
        <v>25000</v>
      </c>
      <c r="F35" s="76">
        <v>3670</v>
      </c>
      <c r="G35" s="79">
        <f t="shared" si="0"/>
        <v>6.8119891008174385</v>
      </c>
      <c r="H35" s="19" t="s">
        <v>15</v>
      </c>
      <c r="I35" s="18"/>
      <c r="J35" s="19" t="s">
        <v>65</v>
      </c>
      <c r="K35" s="11" t="s">
        <v>25</v>
      </c>
      <c r="L35" s="15" t="s">
        <v>16</v>
      </c>
      <c r="M35" s="18"/>
      <c r="N35" s="18"/>
    </row>
    <row r="36" spans="1:15" s="27" customFormat="1" x14ac:dyDescent="0.25">
      <c r="A36" s="18">
        <v>43475</v>
      </c>
      <c r="B36" s="19" t="s">
        <v>139</v>
      </c>
      <c r="C36" s="19" t="s">
        <v>140</v>
      </c>
      <c r="D36" s="19" t="s">
        <v>14</v>
      </c>
      <c r="E36" s="69">
        <f>G36*F36</f>
        <v>11487.1</v>
      </c>
      <c r="F36" s="76">
        <v>3670</v>
      </c>
      <c r="G36" s="79">
        <v>3.13</v>
      </c>
      <c r="H36" s="19" t="s">
        <v>26</v>
      </c>
      <c r="I36" s="18"/>
      <c r="J36" s="19" t="s">
        <v>141</v>
      </c>
      <c r="K36" s="11" t="s">
        <v>25</v>
      </c>
      <c r="L36" s="15" t="s">
        <v>16</v>
      </c>
      <c r="M36" s="18"/>
      <c r="N36" s="18"/>
    </row>
    <row r="37" spans="1:15" s="27" customFormat="1" x14ac:dyDescent="0.25">
      <c r="A37" s="119">
        <v>43475</v>
      </c>
      <c r="B37" s="120" t="s">
        <v>143</v>
      </c>
      <c r="C37" s="120" t="s">
        <v>17</v>
      </c>
      <c r="D37" s="121" t="s">
        <v>14</v>
      </c>
      <c r="E37" s="122">
        <v>2165</v>
      </c>
      <c r="F37" s="76">
        <v>3670</v>
      </c>
      <c r="G37" s="159">
        <f t="shared" ref="G37:G68" si="1">E37/F37</f>
        <v>0.58991825613079019</v>
      </c>
      <c r="H37" s="121" t="s">
        <v>15</v>
      </c>
      <c r="I37" s="123"/>
      <c r="J37" s="124" t="s">
        <v>145</v>
      </c>
      <c r="K37" s="11" t="s">
        <v>155</v>
      </c>
      <c r="L37" s="15" t="s">
        <v>16</v>
      </c>
      <c r="M37" s="97"/>
      <c r="N37" s="102"/>
    </row>
    <row r="38" spans="1:15" s="27" customFormat="1" x14ac:dyDescent="0.25">
      <c r="A38" s="119">
        <v>43475</v>
      </c>
      <c r="B38" s="120" t="s">
        <v>143</v>
      </c>
      <c r="C38" s="120" t="s">
        <v>17</v>
      </c>
      <c r="D38" s="121" t="s">
        <v>14</v>
      </c>
      <c r="E38" s="122">
        <v>2165</v>
      </c>
      <c r="F38" s="76">
        <v>3670</v>
      </c>
      <c r="G38" s="159">
        <f t="shared" si="1"/>
        <v>0.58991825613079019</v>
      </c>
      <c r="H38" s="121" t="s">
        <v>15</v>
      </c>
      <c r="I38" s="123"/>
      <c r="J38" s="124" t="s">
        <v>146</v>
      </c>
      <c r="K38" s="11" t="s">
        <v>156</v>
      </c>
      <c r="L38" s="15" t="s">
        <v>16</v>
      </c>
      <c r="M38" s="97"/>
      <c r="N38" s="102"/>
    </row>
    <row r="39" spans="1:15" s="30" customFormat="1" x14ac:dyDescent="0.25">
      <c r="A39" s="18">
        <v>43476</v>
      </c>
      <c r="B39" s="25" t="s">
        <v>66</v>
      </c>
      <c r="C39" s="25" t="s">
        <v>31</v>
      </c>
      <c r="D39" s="23" t="s">
        <v>14</v>
      </c>
      <c r="E39" s="86">
        <v>9000</v>
      </c>
      <c r="F39" s="76">
        <v>3670</v>
      </c>
      <c r="G39" s="159">
        <f t="shared" si="1"/>
        <v>2.4523160762942777</v>
      </c>
      <c r="H39" s="25" t="s">
        <v>15</v>
      </c>
      <c r="I39" s="91"/>
      <c r="J39" s="19" t="s">
        <v>67</v>
      </c>
      <c r="K39" s="11" t="s">
        <v>25</v>
      </c>
      <c r="L39" s="15" t="s">
        <v>16</v>
      </c>
      <c r="M39" s="33"/>
      <c r="N39" s="17"/>
      <c r="O39" s="42"/>
    </row>
    <row r="40" spans="1:15" s="30" customFormat="1" x14ac:dyDescent="0.25">
      <c r="A40" s="18">
        <v>43476</v>
      </c>
      <c r="B40" s="25" t="s">
        <v>28</v>
      </c>
      <c r="C40" s="19" t="s">
        <v>19</v>
      </c>
      <c r="D40" s="23" t="s">
        <v>14</v>
      </c>
      <c r="E40" s="86">
        <v>10000</v>
      </c>
      <c r="F40" s="76">
        <v>3670</v>
      </c>
      <c r="G40" s="159">
        <f t="shared" si="1"/>
        <v>2.7247956403269753</v>
      </c>
      <c r="H40" s="23" t="s">
        <v>15</v>
      </c>
      <c r="I40" s="92"/>
      <c r="J40" s="19" t="s">
        <v>68</v>
      </c>
      <c r="K40" s="11" t="s">
        <v>25</v>
      </c>
      <c r="L40" s="15" t="s">
        <v>16</v>
      </c>
      <c r="M40" s="33"/>
      <c r="N40" s="26"/>
      <c r="O40" s="42"/>
    </row>
    <row r="41" spans="1:15" s="30" customFormat="1" ht="75" x14ac:dyDescent="0.25">
      <c r="A41" s="18">
        <v>43476</v>
      </c>
      <c r="B41" s="16" t="s">
        <v>138</v>
      </c>
      <c r="C41" s="25" t="s">
        <v>27</v>
      </c>
      <c r="D41" s="23" t="s">
        <v>14</v>
      </c>
      <c r="E41" s="86">
        <v>61000</v>
      </c>
      <c r="F41" s="76">
        <v>3670</v>
      </c>
      <c r="G41" s="159">
        <f t="shared" si="1"/>
        <v>16.621253405994551</v>
      </c>
      <c r="H41" s="25" t="s">
        <v>15</v>
      </c>
      <c r="I41" s="91"/>
      <c r="J41" s="19" t="s">
        <v>69</v>
      </c>
      <c r="K41" s="11" t="s">
        <v>25</v>
      </c>
      <c r="L41" s="15" t="s">
        <v>16</v>
      </c>
      <c r="M41" s="38"/>
      <c r="N41" s="17"/>
      <c r="O41" s="42"/>
    </row>
    <row r="42" spans="1:15" s="30" customFormat="1" x14ac:dyDescent="0.25">
      <c r="A42" s="18">
        <v>43476</v>
      </c>
      <c r="B42" s="25" t="s">
        <v>28</v>
      </c>
      <c r="C42" s="19" t="s">
        <v>19</v>
      </c>
      <c r="D42" s="23" t="s">
        <v>14</v>
      </c>
      <c r="E42" s="86">
        <v>13000</v>
      </c>
      <c r="F42" s="76">
        <v>3670</v>
      </c>
      <c r="G42" s="159">
        <f t="shared" si="1"/>
        <v>3.542234332425068</v>
      </c>
      <c r="H42" s="25" t="s">
        <v>15</v>
      </c>
      <c r="I42" s="91"/>
      <c r="J42" s="19" t="s">
        <v>70</v>
      </c>
      <c r="K42" s="11" t="s">
        <v>25</v>
      </c>
      <c r="L42" s="15" t="s">
        <v>16</v>
      </c>
      <c r="M42" s="38"/>
      <c r="N42" s="17"/>
      <c r="O42" s="42"/>
    </row>
    <row r="43" spans="1:15" s="30" customFormat="1" x14ac:dyDescent="0.25">
      <c r="A43" s="125">
        <v>43477</v>
      </c>
      <c r="B43" s="83" t="s">
        <v>71</v>
      </c>
      <c r="C43" s="83" t="s">
        <v>31</v>
      </c>
      <c r="D43" s="23" t="s">
        <v>32</v>
      </c>
      <c r="E43" s="126">
        <v>6000</v>
      </c>
      <c r="F43" s="76">
        <v>3670</v>
      </c>
      <c r="G43" s="159">
        <f t="shared" si="1"/>
        <v>1.6348773841961852</v>
      </c>
      <c r="H43" s="23" t="s">
        <v>24</v>
      </c>
      <c r="I43" s="52"/>
      <c r="J43" s="32"/>
      <c r="K43" s="11" t="s">
        <v>25</v>
      </c>
      <c r="L43" s="15" t="s">
        <v>16</v>
      </c>
      <c r="M43" s="83"/>
      <c r="N43" s="41"/>
      <c r="O43" s="42"/>
    </row>
    <row r="44" spans="1:15" s="30" customFormat="1" x14ac:dyDescent="0.25">
      <c r="A44" s="125">
        <v>43477</v>
      </c>
      <c r="B44" s="83" t="s">
        <v>22</v>
      </c>
      <c r="C44" s="83" t="s">
        <v>31</v>
      </c>
      <c r="D44" s="23" t="s">
        <v>32</v>
      </c>
      <c r="E44" s="126">
        <v>20000</v>
      </c>
      <c r="F44" s="76">
        <v>3670</v>
      </c>
      <c r="G44" s="159">
        <f t="shared" si="1"/>
        <v>5.4495912806539506</v>
      </c>
      <c r="H44" s="23" t="s">
        <v>24</v>
      </c>
      <c r="I44" s="52"/>
      <c r="J44" s="32" t="s">
        <v>72</v>
      </c>
      <c r="K44" s="11" t="s">
        <v>25</v>
      </c>
      <c r="L44" s="15" t="s">
        <v>16</v>
      </c>
      <c r="M44" s="83"/>
      <c r="N44" s="41"/>
      <c r="O44" s="42"/>
    </row>
    <row r="45" spans="1:15" s="30" customFormat="1" x14ac:dyDescent="0.25">
      <c r="A45" s="125">
        <v>43477</v>
      </c>
      <c r="B45" s="83" t="s">
        <v>22</v>
      </c>
      <c r="C45" s="83" t="s">
        <v>31</v>
      </c>
      <c r="D45" s="23" t="s">
        <v>32</v>
      </c>
      <c r="E45" s="126">
        <v>15000</v>
      </c>
      <c r="F45" s="76">
        <v>3670</v>
      </c>
      <c r="G45" s="159">
        <f t="shared" si="1"/>
        <v>4.0871934604904636</v>
      </c>
      <c r="H45" s="23" t="s">
        <v>24</v>
      </c>
      <c r="I45" s="52"/>
      <c r="J45" s="32"/>
      <c r="K45" s="11" t="s">
        <v>25</v>
      </c>
      <c r="L45" s="15" t="s">
        <v>16</v>
      </c>
      <c r="M45" s="83"/>
      <c r="N45" s="41"/>
      <c r="O45" s="42"/>
    </row>
    <row r="46" spans="1:15" s="30" customFormat="1" ht="30" x14ac:dyDescent="0.25">
      <c r="A46" s="125">
        <v>43477</v>
      </c>
      <c r="B46" s="120" t="s">
        <v>73</v>
      </c>
      <c r="C46" s="120" t="s">
        <v>19</v>
      </c>
      <c r="D46" s="23" t="s">
        <v>32</v>
      </c>
      <c r="E46" s="126">
        <v>62000</v>
      </c>
      <c r="F46" s="76">
        <v>3670</v>
      </c>
      <c r="G46" s="159">
        <f t="shared" si="1"/>
        <v>16.893732970027248</v>
      </c>
      <c r="H46" s="23" t="s">
        <v>24</v>
      </c>
      <c r="I46" s="52"/>
      <c r="J46" s="32" t="s">
        <v>74</v>
      </c>
      <c r="K46" s="11" t="s">
        <v>25</v>
      </c>
      <c r="L46" s="15" t="s">
        <v>16</v>
      </c>
      <c r="M46" s="120"/>
      <c r="N46" s="44"/>
      <c r="O46" s="42"/>
    </row>
    <row r="47" spans="1:15" s="30" customFormat="1" x14ac:dyDescent="0.25">
      <c r="A47" s="125">
        <v>43477</v>
      </c>
      <c r="B47" s="120" t="s">
        <v>42</v>
      </c>
      <c r="C47" s="120" t="s">
        <v>19</v>
      </c>
      <c r="D47" s="23" t="s">
        <v>32</v>
      </c>
      <c r="E47" s="126">
        <v>10000</v>
      </c>
      <c r="F47" s="76">
        <v>3670</v>
      </c>
      <c r="G47" s="159">
        <f t="shared" si="1"/>
        <v>2.7247956403269753</v>
      </c>
      <c r="H47" s="23" t="s">
        <v>24</v>
      </c>
      <c r="I47" s="52"/>
      <c r="J47" s="32"/>
      <c r="K47" s="11" t="s">
        <v>25</v>
      </c>
      <c r="L47" s="15" t="s">
        <v>16</v>
      </c>
      <c r="M47" s="120"/>
      <c r="N47" s="44"/>
      <c r="O47" s="42"/>
    </row>
    <row r="48" spans="1:15" s="27" customFormat="1" x14ac:dyDescent="0.25">
      <c r="A48" s="125">
        <v>43477</v>
      </c>
      <c r="B48" s="120" t="s">
        <v>42</v>
      </c>
      <c r="C48" s="120" t="s">
        <v>19</v>
      </c>
      <c r="D48" s="23" t="s">
        <v>32</v>
      </c>
      <c r="E48" s="127">
        <v>13000</v>
      </c>
      <c r="F48" s="76">
        <v>3670</v>
      </c>
      <c r="G48" s="159">
        <f t="shared" si="1"/>
        <v>3.542234332425068</v>
      </c>
      <c r="H48" s="23" t="s">
        <v>24</v>
      </c>
      <c r="I48" s="128"/>
      <c r="J48" s="32" t="s">
        <v>75</v>
      </c>
      <c r="K48" s="11" t="s">
        <v>25</v>
      </c>
      <c r="L48" s="15" t="s">
        <v>16</v>
      </c>
      <c r="M48" s="120"/>
      <c r="N48" s="44"/>
    </row>
    <row r="49" spans="1:15" s="27" customFormat="1" x14ac:dyDescent="0.25">
      <c r="A49" s="125">
        <v>43477</v>
      </c>
      <c r="B49" s="120" t="s">
        <v>76</v>
      </c>
      <c r="C49" s="120" t="s">
        <v>19</v>
      </c>
      <c r="D49" s="23" t="s">
        <v>32</v>
      </c>
      <c r="E49" s="127">
        <v>6500</v>
      </c>
      <c r="F49" s="76">
        <v>3670</v>
      </c>
      <c r="G49" s="159">
        <f t="shared" si="1"/>
        <v>1.771117166212534</v>
      </c>
      <c r="H49" s="23" t="s">
        <v>24</v>
      </c>
      <c r="I49" s="128"/>
      <c r="J49" s="120" t="s">
        <v>77</v>
      </c>
      <c r="K49" s="11" t="s">
        <v>25</v>
      </c>
      <c r="L49" s="15" t="s">
        <v>16</v>
      </c>
      <c r="M49" s="120"/>
      <c r="N49" s="44"/>
    </row>
    <row r="50" spans="1:15" s="30" customFormat="1" x14ac:dyDescent="0.25">
      <c r="A50" s="125">
        <v>43477</v>
      </c>
      <c r="B50" s="120" t="s">
        <v>20</v>
      </c>
      <c r="C50" s="120" t="s">
        <v>20</v>
      </c>
      <c r="D50" s="23" t="s">
        <v>32</v>
      </c>
      <c r="E50" s="126">
        <v>20000</v>
      </c>
      <c r="F50" s="76">
        <v>3670</v>
      </c>
      <c r="G50" s="159">
        <f t="shared" si="1"/>
        <v>5.4495912806539506</v>
      </c>
      <c r="H50" s="23" t="s">
        <v>24</v>
      </c>
      <c r="I50" s="52"/>
      <c r="J50" s="32"/>
      <c r="K50" s="11" t="s">
        <v>25</v>
      </c>
      <c r="L50" s="15" t="s">
        <v>16</v>
      </c>
      <c r="M50" s="120"/>
      <c r="N50" s="44"/>
      <c r="O50" s="45"/>
    </row>
    <row r="51" spans="1:15" s="30" customFormat="1" x14ac:dyDescent="0.25">
      <c r="A51" s="125">
        <v>43477</v>
      </c>
      <c r="B51" s="120" t="s">
        <v>23</v>
      </c>
      <c r="C51" s="120" t="s">
        <v>23</v>
      </c>
      <c r="D51" s="23" t="s">
        <v>32</v>
      </c>
      <c r="E51" s="126">
        <v>5000</v>
      </c>
      <c r="F51" s="76">
        <v>3670</v>
      </c>
      <c r="G51" s="159">
        <f t="shared" si="1"/>
        <v>1.3623978201634876</v>
      </c>
      <c r="H51" s="23" t="s">
        <v>24</v>
      </c>
      <c r="I51" s="52"/>
      <c r="J51" s="120" t="s">
        <v>78</v>
      </c>
      <c r="K51" s="11" t="s">
        <v>25</v>
      </c>
      <c r="L51" s="15" t="s">
        <v>16</v>
      </c>
      <c r="M51" s="120"/>
      <c r="N51" s="44"/>
      <c r="O51" s="42"/>
    </row>
    <row r="52" spans="1:15" s="30" customFormat="1" x14ac:dyDescent="0.25">
      <c r="A52" s="18">
        <v>43477</v>
      </c>
      <c r="B52" s="25" t="s">
        <v>17</v>
      </c>
      <c r="C52" s="25" t="s">
        <v>17</v>
      </c>
      <c r="D52" s="23" t="s">
        <v>14</v>
      </c>
      <c r="E52" s="86">
        <v>30000</v>
      </c>
      <c r="F52" s="76">
        <v>3670</v>
      </c>
      <c r="G52" s="159">
        <f t="shared" si="1"/>
        <v>8.1743869209809272</v>
      </c>
      <c r="H52" s="25" t="s">
        <v>15</v>
      </c>
      <c r="I52" s="91"/>
      <c r="J52" s="19" t="s">
        <v>79</v>
      </c>
      <c r="K52" s="11" t="s">
        <v>25</v>
      </c>
      <c r="L52" s="15" t="s">
        <v>16</v>
      </c>
      <c r="M52" s="98"/>
      <c r="N52" s="101"/>
      <c r="O52" s="42"/>
    </row>
    <row r="53" spans="1:15" s="30" customFormat="1" x14ac:dyDescent="0.25">
      <c r="A53" s="18">
        <v>43477</v>
      </c>
      <c r="B53" s="82" t="s">
        <v>80</v>
      </c>
      <c r="C53" s="82" t="s">
        <v>17</v>
      </c>
      <c r="D53" s="23" t="s">
        <v>14</v>
      </c>
      <c r="E53" s="86">
        <v>200</v>
      </c>
      <c r="F53" s="76">
        <v>3670</v>
      </c>
      <c r="G53" s="159">
        <f t="shared" si="1"/>
        <v>5.4495912806539509E-2</v>
      </c>
      <c r="H53" s="25" t="s">
        <v>15</v>
      </c>
      <c r="I53" s="91"/>
      <c r="J53" s="19" t="s">
        <v>79</v>
      </c>
      <c r="K53" s="11" t="s">
        <v>25</v>
      </c>
      <c r="L53" s="15" t="s">
        <v>16</v>
      </c>
      <c r="M53" s="98"/>
      <c r="N53" s="101"/>
      <c r="O53" s="42"/>
    </row>
    <row r="54" spans="1:15" s="30" customFormat="1" x14ac:dyDescent="0.25">
      <c r="A54" s="125">
        <v>43478</v>
      </c>
      <c r="B54" s="129" t="s">
        <v>71</v>
      </c>
      <c r="C54" s="129" t="s">
        <v>31</v>
      </c>
      <c r="D54" s="23" t="s">
        <v>81</v>
      </c>
      <c r="E54" s="130">
        <v>24000</v>
      </c>
      <c r="F54" s="76">
        <v>3670</v>
      </c>
      <c r="G54" s="159">
        <f t="shared" si="1"/>
        <v>6.5395095367847409</v>
      </c>
      <c r="H54" s="23" t="s">
        <v>24</v>
      </c>
      <c r="I54" s="131"/>
      <c r="J54" s="94"/>
      <c r="K54" s="11" t="s">
        <v>25</v>
      </c>
      <c r="L54" s="15" t="s">
        <v>16</v>
      </c>
      <c r="M54" s="129"/>
      <c r="N54" s="96"/>
      <c r="O54" s="42"/>
    </row>
    <row r="55" spans="1:15" s="27" customFormat="1" x14ac:dyDescent="0.25">
      <c r="A55" s="125">
        <v>43478</v>
      </c>
      <c r="B55" s="16" t="s">
        <v>76</v>
      </c>
      <c r="C55" s="16" t="s">
        <v>19</v>
      </c>
      <c r="D55" s="23" t="s">
        <v>32</v>
      </c>
      <c r="E55" s="132">
        <v>15000</v>
      </c>
      <c r="F55" s="76">
        <v>3670</v>
      </c>
      <c r="G55" s="159">
        <f t="shared" si="1"/>
        <v>4.0871934604904636</v>
      </c>
      <c r="H55" s="23" t="s">
        <v>24</v>
      </c>
      <c r="I55" s="133"/>
      <c r="J55" s="120" t="s">
        <v>82</v>
      </c>
      <c r="K55" s="11" t="s">
        <v>25</v>
      </c>
      <c r="L55" s="15" t="s">
        <v>16</v>
      </c>
      <c r="M55" s="32"/>
      <c r="N55" s="41"/>
    </row>
    <row r="56" spans="1:15" s="27" customFormat="1" x14ac:dyDescent="0.25">
      <c r="A56" s="125">
        <v>43478</v>
      </c>
      <c r="B56" s="16" t="s">
        <v>76</v>
      </c>
      <c r="C56" s="134" t="s">
        <v>19</v>
      </c>
      <c r="D56" s="23" t="s">
        <v>32</v>
      </c>
      <c r="E56" s="132">
        <v>13000</v>
      </c>
      <c r="F56" s="76">
        <v>3670</v>
      </c>
      <c r="G56" s="159">
        <f t="shared" si="1"/>
        <v>3.542234332425068</v>
      </c>
      <c r="H56" s="23" t="s">
        <v>24</v>
      </c>
      <c r="I56" s="128"/>
      <c r="J56" s="120" t="s">
        <v>83</v>
      </c>
      <c r="K56" s="11" t="s">
        <v>25</v>
      </c>
      <c r="L56" s="15" t="s">
        <v>16</v>
      </c>
      <c r="M56" s="135"/>
      <c r="N56" s="40"/>
    </row>
    <row r="57" spans="1:15" s="27" customFormat="1" x14ac:dyDescent="0.25">
      <c r="A57" s="125">
        <v>43478</v>
      </c>
      <c r="B57" s="116" t="s">
        <v>23</v>
      </c>
      <c r="C57" s="83" t="s">
        <v>23</v>
      </c>
      <c r="D57" s="23" t="s">
        <v>32</v>
      </c>
      <c r="E57" s="127">
        <v>10000</v>
      </c>
      <c r="F57" s="76">
        <v>3670</v>
      </c>
      <c r="G57" s="159">
        <f t="shared" si="1"/>
        <v>2.7247956403269753</v>
      </c>
      <c r="H57" s="23" t="s">
        <v>24</v>
      </c>
      <c r="I57" s="128"/>
      <c r="J57" s="32"/>
      <c r="K57" s="11" t="s">
        <v>25</v>
      </c>
      <c r="L57" s="15" t="s">
        <v>16</v>
      </c>
      <c r="M57" s="37"/>
      <c r="N57" s="50"/>
    </row>
    <row r="58" spans="1:15" s="30" customFormat="1" ht="17.100000000000001" customHeight="1" x14ac:dyDescent="0.25">
      <c r="A58" s="113">
        <v>43478</v>
      </c>
      <c r="B58" s="111" t="s">
        <v>84</v>
      </c>
      <c r="C58" s="51" t="s">
        <v>19</v>
      </c>
      <c r="D58" s="23" t="s">
        <v>32</v>
      </c>
      <c r="E58" s="126">
        <v>120000</v>
      </c>
      <c r="F58" s="76">
        <v>3670</v>
      </c>
      <c r="G58" s="159">
        <f t="shared" si="1"/>
        <v>32.697547683923709</v>
      </c>
      <c r="H58" s="23" t="s">
        <v>24</v>
      </c>
      <c r="I58" s="52"/>
      <c r="J58" s="83"/>
      <c r="K58" s="11" t="s">
        <v>25</v>
      </c>
      <c r="L58" s="15" t="s">
        <v>16</v>
      </c>
      <c r="M58" s="91"/>
      <c r="N58" s="50"/>
      <c r="O58" s="49"/>
    </row>
    <row r="59" spans="1:15" s="30" customFormat="1" x14ac:dyDescent="0.25">
      <c r="A59" s="81">
        <v>43479</v>
      </c>
      <c r="B59" s="64" t="s">
        <v>17</v>
      </c>
      <c r="C59" s="51" t="s">
        <v>17</v>
      </c>
      <c r="D59" s="23" t="s">
        <v>32</v>
      </c>
      <c r="E59" s="88">
        <v>20000</v>
      </c>
      <c r="F59" s="76">
        <v>3670</v>
      </c>
      <c r="G59" s="159">
        <f t="shared" si="1"/>
        <v>5.4495912806539506</v>
      </c>
      <c r="H59" s="23" t="s">
        <v>21</v>
      </c>
      <c r="I59" s="92"/>
      <c r="J59" s="48"/>
      <c r="K59" s="11" t="s">
        <v>25</v>
      </c>
      <c r="L59" s="15" t="s">
        <v>16</v>
      </c>
      <c r="M59" s="84"/>
      <c r="N59" s="26"/>
      <c r="O59" s="42"/>
    </row>
    <row r="60" spans="1:15" s="30" customFormat="1" x14ac:dyDescent="0.25">
      <c r="A60" s="81">
        <v>43479</v>
      </c>
      <c r="B60" s="82" t="s">
        <v>80</v>
      </c>
      <c r="C60" s="82" t="s">
        <v>17</v>
      </c>
      <c r="D60" s="23" t="s">
        <v>14</v>
      </c>
      <c r="E60" s="86">
        <v>1400</v>
      </c>
      <c r="F60" s="76">
        <v>3670</v>
      </c>
      <c r="G60" s="159">
        <f t="shared" si="1"/>
        <v>0.38147138964577659</v>
      </c>
      <c r="H60" s="25" t="s">
        <v>15</v>
      </c>
      <c r="I60" s="91"/>
      <c r="J60" s="19" t="s">
        <v>79</v>
      </c>
      <c r="K60" s="11" t="s">
        <v>25</v>
      </c>
      <c r="L60" s="15" t="s">
        <v>16</v>
      </c>
      <c r="M60" s="98"/>
      <c r="N60" s="17"/>
      <c r="O60" s="42"/>
    </row>
    <row r="61" spans="1:15" s="30" customFormat="1" x14ac:dyDescent="0.25">
      <c r="A61" s="110">
        <v>43479</v>
      </c>
      <c r="B61" s="111" t="s">
        <v>71</v>
      </c>
      <c r="C61" s="111" t="s">
        <v>31</v>
      </c>
      <c r="D61" s="23" t="s">
        <v>32</v>
      </c>
      <c r="E61" s="136">
        <v>20000</v>
      </c>
      <c r="F61" s="76">
        <v>3670</v>
      </c>
      <c r="G61" s="159">
        <f t="shared" si="1"/>
        <v>5.4495912806539506</v>
      </c>
      <c r="H61" s="23" t="s">
        <v>24</v>
      </c>
      <c r="I61" s="52"/>
      <c r="J61" s="62"/>
      <c r="K61" s="11" t="s">
        <v>25</v>
      </c>
      <c r="L61" s="15" t="s">
        <v>16</v>
      </c>
      <c r="M61" s="53"/>
      <c r="N61" s="39"/>
      <c r="O61" s="42"/>
    </row>
    <row r="62" spans="1:15" s="30" customFormat="1" x14ac:dyDescent="0.25">
      <c r="A62" s="110">
        <v>0</v>
      </c>
      <c r="B62" s="111" t="s">
        <v>23</v>
      </c>
      <c r="C62" s="51" t="s">
        <v>23</v>
      </c>
      <c r="D62" s="23" t="s">
        <v>32</v>
      </c>
      <c r="E62" s="136">
        <v>10000</v>
      </c>
      <c r="F62" s="76">
        <v>3670</v>
      </c>
      <c r="G62" s="159">
        <f t="shared" si="1"/>
        <v>2.7247956403269753</v>
      </c>
      <c r="H62" s="23" t="s">
        <v>24</v>
      </c>
      <c r="I62" s="52"/>
      <c r="J62" s="129" t="s">
        <v>85</v>
      </c>
      <c r="K62" s="11" t="s">
        <v>25</v>
      </c>
      <c r="L62" s="15" t="s">
        <v>16</v>
      </c>
      <c r="M62" s="53"/>
      <c r="N62" s="40"/>
      <c r="O62" s="42"/>
    </row>
    <row r="63" spans="1:15" s="30" customFormat="1" x14ac:dyDescent="0.25">
      <c r="A63" s="110">
        <v>43479</v>
      </c>
      <c r="B63" s="111" t="s">
        <v>76</v>
      </c>
      <c r="C63" s="51" t="s">
        <v>19</v>
      </c>
      <c r="D63" s="23" t="s">
        <v>32</v>
      </c>
      <c r="E63" s="70">
        <v>13000</v>
      </c>
      <c r="F63" s="76">
        <v>3670</v>
      </c>
      <c r="G63" s="159">
        <f t="shared" si="1"/>
        <v>3.542234332425068</v>
      </c>
      <c r="H63" s="23" t="s">
        <v>24</v>
      </c>
      <c r="I63" s="52"/>
      <c r="J63" s="51" t="s">
        <v>85</v>
      </c>
      <c r="K63" s="11" t="s">
        <v>25</v>
      </c>
      <c r="L63" s="15" t="s">
        <v>16</v>
      </c>
      <c r="M63" s="53"/>
      <c r="N63" s="40"/>
      <c r="O63" s="42"/>
    </row>
    <row r="64" spans="1:15" s="30" customFormat="1" x14ac:dyDescent="0.25">
      <c r="A64" s="110">
        <v>43479</v>
      </c>
      <c r="B64" s="111" t="s">
        <v>76</v>
      </c>
      <c r="C64" s="51" t="s">
        <v>19</v>
      </c>
      <c r="D64" s="85" t="s">
        <v>32</v>
      </c>
      <c r="E64" s="70">
        <v>15000</v>
      </c>
      <c r="F64" s="76">
        <v>3670</v>
      </c>
      <c r="G64" s="159">
        <f t="shared" si="1"/>
        <v>4.0871934604904636</v>
      </c>
      <c r="H64" s="85" t="s">
        <v>24</v>
      </c>
      <c r="I64" s="137"/>
      <c r="J64" s="51" t="s">
        <v>86</v>
      </c>
      <c r="K64" s="11" t="s">
        <v>25</v>
      </c>
      <c r="L64" s="15" t="s">
        <v>16</v>
      </c>
      <c r="M64" s="53"/>
      <c r="N64" s="96"/>
    </row>
    <row r="65" spans="1:15" s="30" customFormat="1" x14ac:dyDescent="0.25">
      <c r="A65" s="110">
        <v>43479</v>
      </c>
      <c r="B65" s="111" t="s">
        <v>23</v>
      </c>
      <c r="C65" s="111" t="s">
        <v>23</v>
      </c>
      <c r="D65" s="85" t="s">
        <v>32</v>
      </c>
      <c r="E65" s="70">
        <v>19000</v>
      </c>
      <c r="F65" s="76">
        <v>3670</v>
      </c>
      <c r="G65" s="159">
        <f t="shared" si="1"/>
        <v>5.177111716621253</v>
      </c>
      <c r="H65" s="85" t="s">
        <v>24</v>
      </c>
      <c r="I65" s="137"/>
      <c r="J65" s="111"/>
      <c r="K65" s="11" t="s">
        <v>25</v>
      </c>
      <c r="L65" s="15" t="s">
        <v>16</v>
      </c>
      <c r="M65" s="53"/>
      <c r="N65" s="46"/>
    </row>
    <row r="66" spans="1:15" s="30" customFormat="1" x14ac:dyDescent="0.25">
      <c r="A66" s="110">
        <v>43479</v>
      </c>
      <c r="B66" s="111" t="s">
        <v>20</v>
      </c>
      <c r="C66" s="51" t="s">
        <v>20</v>
      </c>
      <c r="D66" s="85" t="s">
        <v>32</v>
      </c>
      <c r="E66" s="70">
        <v>2000</v>
      </c>
      <c r="F66" s="76">
        <v>3670</v>
      </c>
      <c r="G66" s="159">
        <f t="shared" si="1"/>
        <v>0.54495912806539515</v>
      </c>
      <c r="H66" s="85" t="s">
        <v>24</v>
      </c>
      <c r="I66" s="137"/>
      <c r="J66" s="111"/>
      <c r="K66" s="11" t="s">
        <v>25</v>
      </c>
      <c r="L66" s="15" t="s">
        <v>16</v>
      </c>
      <c r="M66" s="53"/>
      <c r="N66" s="46"/>
    </row>
    <row r="67" spans="1:15" s="30" customFormat="1" x14ac:dyDescent="0.25">
      <c r="A67" s="110">
        <v>43480</v>
      </c>
      <c r="B67" s="111" t="s">
        <v>33</v>
      </c>
      <c r="C67" s="51" t="s">
        <v>31</v>
      </c>
      <c r="D67" s="112" t="s">
        <v>32</v>
      </c>
      <c r="E67" s="70">
        <v>20000</v>
      </c>
      <c r="F67" s="76">
        <v>3670</v>
      </c>
      <c r="G67" s="159">
        <f t="shared" si="1"/>
        <v>5.4495912806539506</v>
      </c>
      <c r="H67" s="60" t="s">
        <v>34</v>
      </c>
      <c r="I67" s="54"/>
      <c r="J67" s="114" t="s">
        <v>87</v>
      </c>
      <c r="K67" s="11" t="s">
        <v>25</v>
      </c>
      <c r="L67" s="15" t="s">
        <v>16</v>
      </c>
      <c r="M67" s="111"/>
      <c r="N67" s="34"/>
    </row>
    <row r="68" spans="1:15" s="30" customFormat="1" x14ac:dyDescent="0.25">
      <c r="A68" s="110">
        <v>43480</v>
      </c>
      <c r="B68" s="111" t="s">
        <v>33</v>
      </c>
      <c r="C68" s="51" t="s">
        <v>31</v>
      </c>
      <c r="D68" s="112" t="s">
        <v>32</v>
      </c>
      <c r="E68" s="70">
        <v>6000</v>
      </c>
      <c r="F68" s="76">
        <v>3670</v>
      </c>
      <c r="G68" s="159">
        <f t="shared" si="1"/>
        <v>1.6348773841961852</v>
      </c>
      <c r="H68" s="60" t="s">
        <v>34</v>
      </c>
      <c r="I68" s="138"/>
      <c r="J68" s="53"/>
      <c r="K68" s="11" t="s">
        <v>25</v>
      </c>
      <c r="L68" s="15" t="s">
        <v>16</v>
      </c>
      <c r="M68" s="111"/>
      <c r="N68" s="34"/>
    </row>
    <row r="69" spans="1:15" s="30" customFormat="1" x14ac:dyDescent="0.25">
      <c r="A69" s="110">
        <v>43480</v>
      </c>
      <c r="B69" s="111" t="s">
        <v>30</v>
      </c>
      <c r="C69" s="51" t="s">
        <v>31</v>
      </c>
      <c r="D69" s="112" t="s">
        <v>32</v>
      </c>
      <c r="E69" s="70">
        <v>5000</v>
      </c>
      <c r="F69" s="76">
        <v>3670</v>
      </c>
      <c r="G69" s="159">
        <f t="shared" ref="G69:G100" si="2">E69/F69</f>
        <v>1.3623978201634876</v>
      </c>
      <c r="H69" s="60" t="s">
        <v>34</v>
      </c>
      <c r="I69" s="138"/>
      <c r="J69" s="53"/>
      <c r="K69" s="11" t="s">
        <v>25</v>
      </c>
      <c r="L69" s="15" t="s">
        <v>16</v>
      </c>
      <c r="M69" s="111"/>
      <c r="N69" s="34"/>
    </row>
    <row r="70" spans="1:15" s="30" customFormat="1" x14ac:dyDescent="0.25">
      <c r="A70" s="110">
        <v>43480</v>
      </c>
      <c r="B70" s="111" t="s">
        <v>42</v>
      </c>
      <c r="C70" s="111" t="s">
        <v>88</v>
      </c>
      <c r="D70" s="112" t="s">
        <v>32</v>
      </c>
      <c r="E70" s="70">
        <v>20000</v>
      </c>
      <c r="F70" s="76">
        <v>3670</v>
      </c>
      <c r="G70" s="159">
        <f t="shared" si="2"/>
        <v>5.4495912806539506</v>
      </c>
      <c r="H70" s="60" t="s">
        <v>34</v>
      </c>
      <c r="I70" s="138"/>
      <c r="J70" s="139" t="s">
        <v>89</v>
      </c>
      <c r="K70" s="11" t="s">
        <v>25</v>
      </c>
      <c r="L70" s="15" t="s">
        <v>16</v>
      </c>
      <c r="M70" s="111"/>
      <c r="N70" s="34"/>
    </row>
    <row r="71" spans="1:15" s="30" customFormat="1" x14ac:dyDescent="0.25">
      <c r="A71" s="110">
        <v>43480</v>
      </c>
      <c r="B71" s="111" t="s">
        <v>42</v>
      </c>
      <c r="C71" s="111" t="s">
        <v>88</v>
      </c>
      <c r="D71" s="117" t="s">
        <v>32</v>
      </c>
      <c r="E71" s="70">
        <v>5000</v>
      </c>
      <c r="F71" s="76">
        <v>3670</v>
      </c>
      <c r="G71" s="159">
        <f t="shared" si="2"/>
        <v>1.3623978201634876</v>
      </c>
      <c r="H71" s="140" t="s">
        <v>34</v>
      </c>
      <c r="I71" s="53"/>
      <c r="J71" s="116"/>
      <c r="K71" s="11" t="s">
        <v>25</v>
      </c>
      <c r="L71" s="15" t="s">
        <v>16</v>
      </c>
      <c r="M71" s="111"/>
      <c r="N71" s="99"/>
      <c r="O71" s="42"/>
    </row>
    <row r="72" spans="1:15" s="54" customFormat="1" x14ac:dyDescent="0.25">
      <c r="A72" s="110">
        <v>43480</v>
      </c>
      <c r="B72" s="111" t="s">
        <v>17</v>
      </c>
      <c r="C72" s="51" t="s">
        <v>17</v>
      </c>
      <c r="D72" s="117" t="s">
        <v>32</v>
      </c>
      <c r="E72" s="70">
        <v>25000</v>
      </c>
      <c r="F72" s="76">
        <v>3670</v>
      </c>
      <c r="G72" s="159">
        <f t="shared" si="2"/>
        <v>6.8119891008174385</v>
      </c>
      <c r="H72" s="140" t="s">
        <v>34</v>
      </c>
      <c r="I72" s="53"/>
      <c r="J72" s="116"/>
      <c r="K72" s="11" t="s">
        <v>25</v>
      </c>
      <c r="L72" s="15" t="s">
        <v>16</v>
      </c>
      <c r="M72" s="111"/>
      <c r="N72" s="99"/>
    </row>
    <row r="73" spans="1:15" s="30" customFormat="1" x14ac:dyDescent="0.25">
      <c r="A73" s="113">
        <v>43480</v>
      </c>
      <c r="B73" s="51" t="s">
        <v>44</v>
      </c>
      <c r="C73" s="51" t="s">
        <v>44</v>
      </c>
      <c r="D73" s="128" t="s">
        <v>32</v>
      </c>
      <c r="E73" s="126">
        <v>6000</v>
      </c>
      <c r="F73" s="76">
        <v>3670</v>
      </c>
      <c r="G73" s="159">
        <f t="shared" si="2"/>
        <v>1.6348773841961852</v>
      </c>
      <c r="H73" s="140" t="s">
        <v>34</v>
      </c>
      <c r="I73" s="91"/>
      <c r="J73" s="60"/>
      <c r="K73" s="11" t="s">
        <v>25</v>
      </c>
      <c r="L73" s="15" t="s">
        <v>16</v>
      </c>
      <c r="M73" s="111"/>
      <c r="N73" s="99"/>
      <c r="O73" s="42"/>
    </row>
    <row r="74" spans="1:15" s="30" customFormat="1" x14ac:dyDescent="0.25">
      <c r="A74" s="110">
        <v>43480</v>
      </c>
      <c r="B74" s="51" t="s">
        <v>76</v>
      </c>
      <c r="C74" s="51" t="s">
        <v>19</v>
      </c>
      <c r="D74" s="23" t="s">
        <v>32</v>
      </c>
      <c r="E74" s="126">
        <v>10000</v>
      </c>
      <c r="F74" s="76">
        <v>3670</v>
      </c>
      <c r="G74" s="159">
        <f t="shared" si="2"/>
        <v>2.7247956403269753</v>
      </c>
      <c r="H74" s="23" t="s">
        <v>24</v>
      </c>
      <c r="I74" s="52"/>
      <c r="J74" s="51" t="s">
        <v>90</v>
      </c>
      <c r="K74" s="11" t="s">
        <v>25</v>
      </c>
      <c r="L74" s="15" t="s">
        <v>16</v>
      </c>
      <c r="M74" s="91"/>
      <c r="N74" s="50"/>
      <c r="O74" s="42"/>
    </row>
    <row r="75" spans="1:15" s="58" customFormat="1" x14ac:dyDescent="0.25">
      <c r="A75" s="110">
        <v>43480</v>
      </c>
      <c r="B75" s="83" t="s">
        <v>22</v>
      </c>
      <c r="C75" s="51" t="s">
        <v>31</v>
      </c>
      <c r="D75" s="23" t="s">
        <v>32</v>
      </c>
      <c r="E75" s="70">
        <v>50000</v>
      </c>
      <c r="F75" s="76">
        <v>3670</v>
      </c>
      <c r="G75" s="159">
        <f t="shared" si="2"/>
        <v>13.623978201634877</v>
      </c>
      <c r="H75" s="23" t="s">
        <v>24</v>
      </c>
      <c r="I75" s="52"/>
      <c r="J75" s="32"/>
      <c r="K75" s="11" t="s">
        <v>25</v>
      </c>
      <c r="L75" s="15" t="s">
        <v>16</v>
      </c>
      <c r="M75" s="53"/>
      <c r="N75" s="36"/>
      <c r="O75" s="57"/>
    </row>
    <row r="76" spans="1:15" s="30" customFormat="1" x14ac:dyDescent="0.25">
      <c r="A76" s="110">
        <v>43480</v>
      </c>
      <c r="B76" s="51" t="s">
        <v>76</v>
      </c>
      <c r="C76" s="51" t="s">
        <v>19</v>
      </c>
      <c r="D76" s="23" t="s">
        <v>32</v>
      </c>
      <c r="E76" s="72">
        <v>10000</v>
      </c>
      <c r="F76" s="76">
        <v>3670</v>
      </c>
      <c r="G76" s="159">
        <f t="shared" si="2"/>
        <v>2.7247956403269753</v>
      </c>
      <c r="H76" s="23" t="s">
        <v>24</v>
      </c>
      <c r="I76" s="52"/>
      <c r="J76" s="60"/>
      <c r="K76" s="11" t="s">
        <v>25</v>
      </c>
      <c r="L76" s="15" t="s">
        <v>16</v>
      </c>
      <c r="M76" s="91"/>
      <c r="N76" s="50"/>
      <c r="O76" s="42"/>
    </row>
    <row r="77" spans="1:15" s="27" customFormat="1" x14ac:dyDescent="0.25">
      <c r="A77" s="115">
        <v>43480</v>
      </c>
      <c r="B77" s="83" t="s">
        <v>76</v>
      </c>
      <c r="C77" s="83" t="s">
        <v>19</v>
      </c>
      <c r="D77" s="23" t="s">
        <v>32</v>
      </c>
      <c r="E77" s="141">
        <v>10000</v>
      </c>
      <c r="F77" s="76">
        <v>3670</v>
      </c>
      <c r="G77" s="159">
        <f t="shared" si="2"/>
        <v>2.7247956403269753</v>
      </c>
      <c r="H77" s="23" t="s">
        <v>24</v>
      </c>
      <c r="I77" s="128"/>
      <c r="J77" s="117"/>
      <c r="K77" s="11" t="s">
        <v>25</v>
      </c>
      <c r="L77" s="15" t="s">
        <v>16</v>
      </c>
      <c r="M77" s="140"/>
      <c r="N77" s="55"/>
    </row>
    <row r="78" spans="1:15" s="27" customFormat="1" ht="18" customHeight="1" x14ac:dyDescent="0.25">
      <c r="A78" s="115">
        <v>43480</v>
      </c>
      <c r="B78" s="142" t="s">
        <v>91</v>
      </c>
      <c r="C78" s="83" t="s">
        <v>19</v>
      </c>
      <c r="D78" s="23" t="s">
        <v>32</v>
      </c>
      <c r="E78" s="141">
        <v>110000</v>
      </c>
      <c r="F78" s="76">
        <v>3670</v>
      </c>
      <c r="G78" s="159">
        <f t="shared" si="2"/>
        <v>29.972752043596731</v>
      </c>
      <c r="H78" s="23" t="s">
        <v>24</v>
      </c>
      <c r="I78" s="143"/>
      <c r="J78" s="83" t="s">
        <v>92</v>
      </c>
      <c r="K78" s="11" t="s">
        <v>25</v>
      </c>
      <c r="L78" s="15" t="s">
        <v>16</v>
      </c>
      <c r="M78" s="144"/>
      <c r="N78" s="56"/>
    </row>
    <row r="79" spans="1:15" s="27" customFormat="1" x14ac:dyDescent="0.25">
      <c r="A79" s="115">
        <v>43480</v>
      </c>
      <c r="B79" s="83" t="s">
        <v>71</v>
      </c>
      <c r="C79" s="51" t="s">
        <v>31</v>
      </c>
      <c r="D79" s="23" t="s">
        <v>32</v>
      </c>
      <c r="E79" s="141">
        <v>6000</v>
      </c>
      <c r="F79" s="76">
        <v>3670</v>
      </c>
      <c r="G79" s="159">
        <f t="shared" si="2"/>
        <v>1.6348773841961852</v>
      </c>
      <c r="H79" s="23" t="s">
        <v>24</v>
      </c>
      <c r="I79" s="83"/>
      <c r="J79" s="83"/>
      <c r="K79" s="11" t="s">
        <v>25</v>
      </c>
      <c r="L79" s="15" t="s">
        <v>16</v>
      </c>
      <c r="M79" s="145"/>
      <c r="N79" s="59"/>
    </row>
    <row r="80" spans="1:15" s="30" customFormat="1" x14ac:dyDescent="0.25">
      <c r="A80" s="81">
        <v>43480</v>
      </c>
      <c r="B80" s="64" t="s">
        <v>33</v>
      </c>
      <c r="C80" s="64" t="s">
        <v>31</v>
      </c>
      <c r="D80" s="85" t="s">
        <v>32</v>
      </c>
      <c r="E80" s="88">
        <v>21000</v>
      </c>
      <c r="F80" s="76">
        <v>3670</v>
      </c>
      <c r="G80" s="159">
        <f t="shared" si="2"/>
        <v>5.7220708446866482</v>
      </c>
      <c r="H80" s="85" t="s">
        <v>21</v>
      </c>
      <c r="I80" s="92"/>
      <c r="J80" s="94"/>
      <c r="K80" s="11" t="s">
        <v>25</v>
      </c>
      <c r="L80" s="15" t="s">
        <v>16</v>
      </c>
      <c r="M80" s="84"/>
      <c r="N80" s="100"/>
    </row>
    <row r="81" spans="1:15" s="30" customFormat="1" x14ac:dyDescent="0.25">
      <c r="A81" s="81">
        <v>43480</v>
      </c>
      <c r="B81" s="82" t="s">
        <v>42</v>
      </c>
      <c r="C81" s="82" t="s">
        <v>49</v>
      </c>
      <c r="D81" s="85" t="s">
        <v>81</v>
      </c>
      <c r="E81" s="86">
        <v>10000</v>
      </c>
      <c r="F81" s="76">
        <v>3670</v>
      </c>
      <c r="G81" s="159">
        <f t="shared" si="2"/>
        <v>2.7247956403269753</v>
      </c>
      <c r="H81" s="85" t="s">
        <v>21</v>
      </c>
      <c r="I81" s="20"/>
      <c r="J81" s="84"/>
      <c r="K81" s="11" t="s">
        <v>25</v>
      </c>
      <c r="L81" s="15" t="s">
        <v>16</v>
      </c>
      <c r="M81" s="84"/>
      <c r="N81" s="100"/>
    </row>
    <row r="82" spans="1:15" s="30" customFormat="1" x14ac:dyDescent="0.25">
      <c r="A82" s="81">
        <v>43480</v>
      </c>
      <c r="B82" s="82" t="s">
        <v>93</v>
      </c>
      <c r="C82" s="51" t="s">
        <v>93</v>
      </c>
      <c r="D82" s="85" t="s">
        <v>32</v>
      </c>
      <c r="E82" s="86">
        <v>16000</v>
      </c>
      <c r="F82" s="76">
        <v>3670</v>
      </c>
      <c r="G82" s="159">
        <f t="shared" si="2"/>
        <v>4.3596730245231612</v>
      </c>
      <c r="H82" s="85" t="s">
        <v>21</v>
      </c>
      <c r="I82" s="20"/>
      <c r="J82" s="82" t="s">
        <v>94</v>
      </c>
      <c r="K82" s="11" t="s">
        <v>25</v>
      </c>
      <c r="L82" s="15" t="s">
        <v>16</v>
      </c>
      <c r="M82" s="84"/>
      <c r="N82" s="100"/>
    </row>
    <row r="83" spans="1:15" s="30" customFormat="1" x14ac:dyDescent="0.25">
      <c r="A83" s="113">
        <v>43481</v>
      </c>
      <c r="B83" s="51" t="s">
        <v>30</v>
      </c>
      <c r="C83" s="51" t="s">
        <v>31</v>
      </c>
      <c r="D83" s="52" t="s">
        <v>32</v>
      </c>
      <c r="E83" s="126">
        <v>37000</v>
      </c>
      <c r="F83" s="76">
        <v>3670</v>
      </c>
      <c r="G83" s="159">
        <f t="shared" si="2"/>
        <v>10.081743869209809</v>
      </c>
      <c r="H83" s="60" t="s">
        <v>34</v>
      </c>
      <c r="I83" s="37"/>
      <c r="J83" s="60"/>
      <c r="K83" s="11" t="s">
        <v>25</v>
      </c>
      <c r="L83" s="15" t="s">
        <v>16</v>
      </c>
      <c r="M83" s="51"/>
      <c r="N83" s="34"/>
    </row>
    <row r="84" spans="1:15" s="30" customFormat="1" x14ac:dyDescent="0.25">
      <c r="A84" s="113">
        <v>43481</v>
      </c>
      <c r="B84" s="51" t="s">
        <v>42</v>
      </c>
      <c r="C84" s="51" t="s">
        <v>88</v>
      </c>
      <c r="D84" s="83" t="s">
        <v>32</v>
      </c>
      <c r="E84" s="72">
        <v>20000</v>
      </c>
      <c r="F84" s="76">
        <v>3670</v>
      </c>
      <c r="G84" s="159">
        <f t="shared" si="2"/>
        <v>5.4495912806539506</v>
      </c>
      <c r="H84" s="140" t="s">
        <v>34</v>
      </c>
      <c r="I84" s="62"/>
      <c r="J84" s="139" t="s">
        <v>95</v>
      </c>
      <c r="K84" s="11" t="s">
        <v>25</v>
      </c>
      <c r="L84" s="15" t="s">
        <v>16</v>
      </c>
      <c r="M84" s="51"/>
      <c r="N84" s="99"/>
      <c r="O84" s="42"/>
    </row>
    <row r="85" spans="1:15" s="30" customFormat="1" x14ac:dyDescent="0.25">
      <c r="A85" s="113">
        <v>43481</v>
      </c>
      <c r="B85" s="51" t="s">
        <v>42</v>
      </c>
      <c r="C85" s="51" t="s">
        <v>88</v>
      </c>
      <c r="D85" s="83" t="s">
        <v>32</v>
      </c>
      <c r="E85" s="72">
        <v>20000</v>
      </c>
      <c r="F85" s="76">
        <v>3670</v>
      </c>
      <c r="G85" s="159">
        <f t="shared" si="2"/>
        <v>5.4495912806539506</v>
      </c>
      <c r="H85" s="140" t="s">
        <v>34</v>
      </c>
      <c r="I85" s="62"/>
      <c r="J85" s="139" t="s">
        <v>96</v>
      </c>
      <c r="K85" s="11" t="s">
        <v>25</v>
      </c>
      <c r="L85" s="15" t="s">
        <v>16</v>
      </c>
      <c r="M85" s="83"/>
      <c r="N85" s="99"/>
      <c r="O85" s="42"/>
    </row>
    <row r="86" spans="1:15" s="30" customFormat="1" x14ac:dyDescent="0.25">
      <c r="A86" s="113">
        <v>43481</v>
      </c>
      <c r="B86" s="51" t="s">
        <v>42</v>
      </c>
      <c r="C86" s="51" t="s">
        <v>88</v>
      </c>
      <c r="D86" s="83" t="s">
        <v>32</v>
      </c>
      <c r="E86" s="72">
        <v>17000</v>
      </c>
      <c r="F86" s="76">
        <v>3670</v>
      </c>
      <c r="G86" s="159">
        <f t="shared" si="2"/>
        <v>4.6321525885558579</v>
      </c>
      <c r="H86" s="140" t="s">
        <v>34</v>
      </c>
      <c r="I86" s="62"/>
      <c r="J86" s="139" t="s">
        <v>97</v>
      </c>
      <c r="K86" s="11" t="s">
        <v>25</v>
      </c>
      <c r="L86" s="15" t="s">
        <v>16</v>
      </c>
      <c r="M86" s="83"/>
      <c r="N86" s="99"/>
      <c r="O86" s="42"/>
    </row>
    <row r="87" spans="1:15" s="27" customFormat="1" x14ac:dyDescent="0.25">
      <c r="A87" s="115">
        <v>43481</v>
      </c>
      <c r="B87" s="83" t="s">
        <v>76</v>
      </c>
      <c r="C87" s="51" t="s">
        <v>19</v>
      </c>
      <c r="D87" s="23" t="s">
        <v>32</v>
      </c>
      <c r="E87" s="141">
        <v>15000</v>
      </c>
      <c r="F87" s="76">
        <v>3670</v>
      </c>
      <c r="G87" s="159">
        <f t="shared" si="2"/>
        <v>4.0871934604904636</v>
      </c>
      <c r="H87" s="23" t="s">
        <v>24</v>
      </c>
      <c r="I87" s="83"/>
      <c r="J87" s="83"/>
      <c r="K87" s="11" t="s">
        <v>25</v>
      </c>
      <c r="L87" s="15" t="s">
        <v>16</v>
      </c>
      <c r="M87" s="83"/>
      <c r="N87" s="41"/>
    </row>
    <row r="88" spans="1:15" s="27" customFormat="1" x14ac:dyDescent="0.25">
      <c r="A88" s="115">
        <v>43481</v>
      </c>
      <c r="B88" s="83" t="s">
        <v>76</v>
      </c>
      <c r="C88" s="83" t="s">
        <v>19</v>
      </c>
      <c r="D88" s="23" t="s">
        <v>32</v>
      </c>
      <c r="E88" s="141">
        <v>12000</v>
      </c>
      <c r="F88" s="76">
        <v>3670</v>
      </c>
      <c r="G88" s="159">
        <f t="shared" si="2"/>
        <v>3.2697547683923704</v>
      </c>
      <c r="H88" s="23" t="s">
        <v>24</v>
      </c>
      <c r="I88" s="83"/>
      <c r="J88" s="83"/>
      <c r="K88" s="11" t="s">
        <v>25</v>
      </c>
      <c r="L88" s="15" t="s">
        <v>16</v>
      </c>
      <c r="M88" s="135"/>
      <c r="N88" s="40"/>
    </row>
    <row r="89" spans="1:15" s="30" customFormat="1" x14ac:dyDescent="0.25">
      <c r="A89" s="110">
        <v>43481</v>
      </c>
      <c r="B89" s="51" t="s">
        <v>20</v>
      </c>
      <c r="C89" s="51" t="s">
        <v>20</v>
      </c>
      <c r="D89" s="85" t="s">
        <v>32</v>
      </c>
      <c r="E89" s="72">
        <v>20000</v>
      </c>
      <c r="F89" s="76">
        <v>3670</v>
      </c>
      <c r="G89" s="159">
        <f t="shared" si="2"/>
        <v>5.4495912806539506</v>
      </c>
      <c r="H89" s="85" t="s">
        <v>24</v>
      </c>
      <c r="I89" s="51"/>
      <c r="J89" s="51"/>
      <c r="K89" s="11" t="s">
        <v>25</v>
      </c>
      <c r="L89" s="15" t="s">
        <v>16</v>
      </c>
      <c r="M89" s="53"/>
      <c r="N89" s="46"/>
    </row>
    <row r="90" spans="1:15" s="30" customFormat="1" x14ac:dyDescent="0.25">
      <c r="A90" s="81">
        <v>43481</v>
      </c>
      <c r="B90" s="82" t="s">
        <v>30</v>
      </c>
      <c r="C90" s="51" t="s">
        <v>31</v>
      </c>
      <c r="D90" s="85" t="s">
        <v>32</v>
      </c>
      <c r="E90" s="86">
        <v>14000</v>
      </c>
      <c r="F90" s="76">
        <v>3670</v>
      </c>
      <c r="G90" s="159">
        <f t="shared" si="2"/>
        <v>3.8147138964577656</v>
      </c>
      <c r="H90" s="85" t="s">
        <v>21</v>
      </c>
      <c r="I90" s="92"/>
      <c r="J90" s="84"/>
      <c r="K90" s="11" t="s">
        <v>25</v>
      </c>
      <c r="L90" s="15" t="s">
        <v>16</v>
      </c>
      <c r="M90" s="84"/>
      <c r="N90" s="100"/>
    </row>
    <row r="91" spans="1:15" s="30" customFormat="1" x14ac:dyDescent="0.25">
      <c r="A91" s="81">
        <v>43481</v>
      </c>
      <c r="B91" s="82" t="s">
        <v>17</v>
      </c>
      <c r="C91" s="82" t="s">
        <v>17</v>
      </c>
      <c r="D91" s="85" t="s">
        <v>14</v>
      </c>
      <c r="E91" s="86">
        <v>20000</v>
      </c>
      <c r="F91" s="76">
        <v>3670</v>
      </c>
      <c r="G91" s="159">
        <f t="shared" si="2"/>
        <v>5.4495912806539506</v>
      </c>
      <c r="H91" s="82" t="s">
        <v>15</v>
      </c>
      <c r="I91" s="91"/>
      <c r="J91" s="95" t="s">
        <v>79</v>
      </c>
      <c r="K91" s="11" t="s">
        <v>25</v>
      </c>
      <c r="L91" s="15" t="s">
        <v>16</v>
      </c>
      <c r="M91" s="98"/>
      <c r="N91" s="101"/>
    </row>
    <row r="92" spans="1:15" s="30" customFormat="1" ht="30" x14ac:dyDescent="0.25">
      <c r="A92" s="113">
        <v>43482</v>
      </c>
      <c r="B92" s="51" t="s">
        <v>98</v>
      </c>
      <c r="C92" s="51" t="s">
        <v>38</v>
      </c>
      <c r="D92" s="112" t="s">
        <v>32</v>
      </c>
      <c r="E92" s="70">
        <v>100000</v>
      </c>
      <c r="F92" s="76">
        <v>3670</v>
      </c>
      <c r="G92" s="159">
        <f t="shared" si="2"/>
        <v>27.247956403269754</v>
      </c>
      <c r="H92" s="60" t="s">
        <v>34</v>
      </c>
      <c r="I92" s="60"/>
      <c r="J92" s="60"/>
      <c r="K92" s="11" t="s">
        <v>25</v>
      </c>
      <c r="L92" s="15" t="s">
        <v>16</v>
      </c>
      <c r="M92" s="51"/>
      <c r="N92" s="34"/>
    </row>
    <row r="93" spans="1:15" s="30" customFormat="1" x14ac:dyDescent="0.25">
      <c r="A93" s="125">
        <v>43482</v>
      </c>
      <c r="B93" s="146" t="s">
        <v>33</v>
      </c>
      <c r="C93" s="83" t="s">
        <v>31</v>
      </c>
      <c r="D93" s="83" t="s">
        <v>32</v>
      </c>
      <c r="E93" s="72">
        <v>15000</v>
      </c>
      <c r="F93" s="76">
        <v>3670</v>
      </c>
      <c r="G93" s="159">
        <f t="shared" si="2"/>
        <v>4.0871934604904636</v>
      </c>
      <c r="H93" s="140" t="s">
        <v>34</v>
      </c>
      <c r="I93" s="140"/>
      <c r="J93" s="140"/>
      <c r="K93" s="11" t="s">
        <v>25</v>
      </c>
      <c r="L93" s="15" t="s">
        <v>16</v>
      </c>
      <c r="M93" s="83"/>
      <c r="N93" s="99"/>
    </row>
    <row r="94" spans="1:15" s="30" customFormat="1" x14ac:dyDescent="0.25">
      <c r="A94" s="125">
        <v>43482</v>
      </c>
      <c r="B94" s="116" t="s">
        <v>30</v>
      </c>
      <c r="C94" s="83" t="s">
        <v>31</v>
      </c>
      <c r="D94" s="117" t="s">
        <v>32</v>
      </c>
      <c r="E94" s="70">
        <v>5000</v>
      </c>
      <c r="F94" s="76">
        <v>3670</v>
      </c>
      <c r="G94" s="159">
        <f t="shared" si="2"/>
        <v>1.3623978201634876</v>
      </c>
      <c r="H94" s="140" t="s">
        <v>34</v>
      </c>
      <c r="I94" s="135"/>
      <c r="J94" s="140"/>
      <c r="K94" s="11" t="s">
        <v>25</v>
      </c>
      <c r="L94" s="15" t="s">
        <v>16</v>
      </c>
      <c r="M94" s="116"/>
      <c r="N94" s="99"/>
    </row>
    <row r="95" spans="1:15" s="30" customFormat="1" x14ac:dyDescent="0.25">
      <c r="A95" s="115">
        <v>43482</v>
      </c>
      <c r="B95" s="116" t="s">
        <v>42</v>
      </c>
      <c r="C95" s="83" t="s">
        <v>88</v>
      </c>
      <c r="D95" s="117" t="s">
        <v>32</v>
      </c>
      <c r="E95" s="70">
        <v>25000</v>
      </c>
      <c r="F95" s="76">
        <v>3670</v>
      </c>
      <c r="G95" s="159">
        <f t="shared" si="2"/>
        <v>6.8119891008174385</v>
      </c>
      <c r="H95" s="140" t="s">
        <v>34</v>
      </c>
      <c r="I95" s="135"/>
      <c r="J95" s="116"/>
      <c r="K95" s="11" t="s">
        <v>25</v>
      </c>
      <c r="L95" s="15" t="s">
        <v>16</v>
      </c>
      <c r="M95" s="116"/>
      <c r="N95" s="99"/>
    </row>
    <row r="96" spans="1:15" s="30" customFormat="1" x14ac:dyDescent="0.25">
      <c r="A96" s="115">
        <v>43482</v>
      </c>
      <c r="B96" s="83" t="s">
        <v>71</v>
      </c>
      <c r="C96" s="62" t="s">
        <v>31</v>
      </c>
      <c r="D96" s="23" t="s">
        <v>32</v>
      </c>
      <c r="E96" s="72">
        <v>23000</v>
      </c>
      <c r="F96" s="76">
        <v>3670</v>
      </c>
      <c r="G96" s="159">
        <f t="shared" si="2"/>
        <v>6.2670299727520433</v>
      </c>
      <c r="H96" s="23" t="s">
        <v>24</v>
      </c>
      <c r="I96" s="62"/>
      <c r="J96" s="62"/>
      <c r="K96" s="11" t="s">
        <v>25</v>
      </c>
      <c r="L96" s="15" t="s">
        <v>16</v>
      </c>
      <c r="M96" s="62"/>
      <c r="N96" s="43"/>
    </row>
    <row r="97" spans="1:14" s="30" customFormat="1" x14ac:dyDescent="0.25">
      <c r="A97" s="115">
        <v>43482</v>
      </c>
      <c r="B97" s="62" t="s">
        <v>76</v>
      </c>
      <c r="C97" s="62" t="s">
        <v>19</v>
      </c>
      <c r="D97" s="23" t="s">
        <v>32</v>
      </c>
      <c r="E97" s="72">
        <v>13000</v>
      </c>
      <c r="F97" s="76">
        <v>3670</v>
      </c>
      <c r="G97" s="159">
        <f t="shared" si="2"/>
        <v>3.542234332425068</v>
      </c>
      <c r="H97" s="23" t="s">
        <v>24</v>
      </c>
      <c r="I97" s="62"/>
      <c r="J97" s="62"/>
      <c r="K97" s="11" t="s">
        <v>25</v>
      </c>
      <c r="L97" s="15" t="s">
        <v>16</v>
      </c>
      <c r="M97" s="62"/>
      <c r="N97" s="43"/>
    </row>
    <row r="98" spans="1:14" s="30" customFormat="1" x14ac:dyDescent="0.25">
      <c r="A98" s="115">
        <v>43482</v>
      </c>
      <c r="B98" s="62" t="s">
        <v>76</v>
      </c>
      <c r="C98" s="62" t="s">
        <v>19</v>
      </c>
      <c r="D98" s="23" t="s">
        <v>32</v>
      </c>
      <c r="E98" s="72">
        <v>15000</v>
      </c>
      <c r="F98" s="76">
        <v>3670</v>
      </c>
      <c r="G98" s="159">
        <f t="shared" si="2"/>
        <v>4.0871934604904636</v>
      </c>
      <c r="H98" s="23" t="s">
        <v>24</v>
      </c>
      <c r="I98" s="62"/>
      <c r="J98" s="83" t="s">
        <v>99</v>
      </c>
      <c r="K98" s="11" t="s">
        <v>25</v>
      </c>
      <c r="L98" s="15" t="s">
        <v>16</v>
      </c>
      <c r="M98" s="62"/>
      <c r="N98" s="43"/>
    </row>
    <row r="99" spans="1:14" s="27" customFormat="1" ht="30" x14ac:dyDescent="0.25">
      <c r="A99" s="115">
        <v>43482</v>
      </c>
      <c r="B99" s="120" t="s">
        <v>100</v>
      </c>
      <c r="C99" s="138" t="s">
        <v>19</v>
      </c>
      <c r="D99" s="23" t="s">
        <v>32</v>
      </c>
      <c r="E99" s="141">
        <v>60000</v>
      </c>
      <c r="F99" s="76">
        <v>3670</v>
      </c>
      <c r="G99" s="159">
        <f t="shared" si="2"/>
        <v>16.348773841961854</v>
      </c>
      <c r="H99" s="23" t="s">
        <v>24</v>
      </c>
      <c r="I99" s="62"/>
      <c r="J99" s="83" t="s">
        <v>101</v>
      </c>
      <c r="K99" s="11" t="s">
        <v>25</v>
      </c>
      <c r="L99" s="15" t="s">
        <v>16</v>
      </c>
      <c r="M99" s="62"/>
      <c r="N99" s="43"/>
    </row>
    <row r="100" spans="1:14" s="30" customFormat="1" x14ac:dyDescent="0.25">
      <c r="A100" s="115">
        <v>43482</v>
      </c>
      <c r="B100" s="62" t="s">
        <v>23</v>
      </c>
      <c r="C100" s="62" t="s">
        <v>23</v>
      </c>
      <c r="D100" s="23" t="s">
        <v>32</v>
      </c>
      <c r="E100" s="141">
        <v>20000</v>
      </c>
      <c r="F100" s="76">
        <v>3670</v>
      </c>
      <c r="G100" s="159">
        <f t="shared" si="2"/>
        <v>5.4495912806539506</v>
      </c>
      <c r="H100" s="89" t="s">
        <v>24</v>
      </c>
      <c r="I100" s="62"/>
      <c r="J100" s="62"/>
      <c r="K100" s="11" t="s">
        <v>25</v>
      </c>
      <c r="L100" s="15" t="s">
        <v>16</v>
      </c>
      <c r="M100" s="62"/>
      <c r="N100" s="43"/>
    </row>
    <row r="101" spans="1:14" s="30" customFormat="1" x14ac:dyDescent="0.25">
      <c r="A101" s="115">
        <v>43482</v>
      </c>
      <c r="B101" s="62" t="s">
        <v>71</v>
      </c>
      <c r="C101" s="62" t="s">
        <v>31</v>
      </c>
      <c r="D101" s="23" t="s">
        <v>32</v>
      </c>
      <c r="E101" s="141">
        <v>50000</v>
      </c>
      <c r="F101" s="76">
        <v>3670</v>
      </c>
      <c r="G101" s="159">
        <f t="shared" ref="G101:G132" si="3">E101/F101</f>
        <v>13.623978201634877</v>
      </c>
      <c r="H101" s="89" t="s">
        <v>24</v>
      </c>
      <c r="I101" s="62"/>
      <c r="J101" s="62"/>
      <c r="K101" s="11" t="s">
        <v>25</v>
      </c>
      <c r="L101" s="15" t="s">
        <v>16</v>
      </c>
      <c r="M101" s="62"/>
      <c r="N101" s="43"/>
    </row>
    <row r="102" spans="1:14" s="30" customFormat="1" x14ac:dyDescent="0.25">
      <c r="A102" s="18">
        <v>43482</v>
      </c>
      <c r="B102" s="25" t="s">
        <v>30</v>
      </c>
      <c r="C102" s="83" t="s">
        <v>31</v>
      </c>
      <c r="D102" s="23" t="s">
        <v>32</v>
      </c>
      <c r="E102" s="69">
        <v>13000</v>
      </c>
      <c r="F102" s="76">
        <v>3670</v>
      </c>
      <c r="G102" s="159">
        <f t="shared" si="3"/>
        <v>3.542234332425068</v>
      </c>
      <c r="H102" s="89" t="s">
        <v>21</v>
      </c>
      <c r="I102" s="20"/>
      <c r="J102" s="33"/>
      <c r="K102" s="11" t="s">
        <v>25</v>
      </c>
      <c r="L102" s="15" t="s">
        <v>16</v>
      </c>
      <c r="M102" s="33"/>
      <c r="N102" s="26"/>
    </row>
    <row r="103" spans="1:14" s="30" customFormat="1" x14ac:dyDescent="0.25">
      <c r="A103" s="119">
        <v>43482</v>
      </c>
      <c r="B103" s="120" t="s">
        <v>143</v>
      </c>
      <c r="C103" s="120" t="s">
        <v>17</v>
      </c>
      <c r="D103" s="121" t="s">
        <v>14</v>
      </c>
      <c r="E103" s="147">
        <v>1500</v>
      </c>
      <c r="F103" s="76">
        <v>3670</v>
      </c>
      <c r="G103" s="159">
        <f t="shared" si="3"/>
        <v>0.40871934604904631</v>
      </c>
      <c r="H103" s="120" t="s">
        <v>15</v>
      </c>
      <c r="I103" s="37"/>
      <c r="J103" s="124" t="s">
        <v>147</v>
      </c>
      <c r="K103" s="11" t="s">
        <v>157</v>
      </c>
      <c r="L103" s="15" t="s">
        <v>16</v>
      </c>
      <c r="M103" s="97"/>
      <c r="N103" s="102"/>
    </row>
    <row r="104" spans="1:14" s="30" customFormat="1" x14ac:dyDescent="0.25">
      <c r="A104" s="148">
        <v>43483</v>
      </c>
      <c r="B104" s="62" t="s">
        <v>30</v>
      </c>
      <c r="C104" s="62" t="s">
        <v>31</v>
      </c>
      <c r="D104" s="62" t="s">
        <v>32</v>
      </c>
      <c r="E104" s="149">
        <v>13000</v>
      </c>
      <c r="F104" s="76">
        <v>3670</v>
      </c>
      <c r="G104" s="159">
        <f t="shared" si="3"/>
        <v>3.542234332425068</v>
      </c>
      <c r="H104" s="62" t="s">
        <v>34</v>
      </c>
      <c r="I104" s="62"/>
      <c r="J104" s="62"/>
      <c r="K104" s="11" t="s">
        <v>25</v>
      </c>
      <c r="L104" s="15" t="s">
        <v>16</v>
      </c>
      <c r="M104" s="62"/>
      <c r="N104" s="29"/>
    </row>
    <row r="105" spans="1:14" s="30" customFormat="1" x14ac:dyDescent="0.25">
      <c r="A105" s="148">
        <v>43483</v>
      </c>
      <c r="B105" s="62" t="s">
        <v>17</v>
      </c>
      <c r="C105" s="62" t="s">
        <v>17</v>
      </c>
      <c r="D105" s="62" t="s">
        <v>32</v>
      </c>
      <c r="E105" s="149">
        <v>10000</v>
      </c>
      <c r="F105" s="76">
        <v>3670</v>
      </c>
      <c r="G105" s="159">
        <f t="shared" si="3"/>
        <v>2.7247956403269753</v>
      </c>
      <c r="H105" s="62" t="s">
        <v>34</v>
      </c>
      <c r="I105" s="62"/>
      <c r="J105" s="62"/>
      <c r="K105" s="11" t="s">
        <v>25</v>
      </c>
      <c r="L105" s="15" t="s">
        <v>16</v>
      </c>
      <c r="M105" s="62"/>
      <c r="N105" s="29"/>
    </row>
    <row r="106" spans="1:14" s="30" customFormat="1" ht="30" x14ac:dyDescent="0.25">
      <c r="A106" s="148">
        <v>43483</v>
      </c>
      <c r="B106" s="120" t="s">
        <v>102</v>
      </c>
      <c r="C106" s="62" t="s">
        <v>17</v>
      </c>
      <c r="D106" s="62" t="s">
        <v>32</v>
      </c>
      <c r="E106" s="149">
        <v>30000</v>
      </c>
      <c r="F106" s="76">
        <v>3670</v>
      </c>
      <c r="G106" s="159">
        <f t="shared" si="3"/>
        <v>8.1743869209809272</v>
      </c>
      <c r="H106" s="62" t="s">
        <v>34</v>
      </c>
      <c r="I106" s="62"/>
      <c r="J106" s="62"/>
      <c r="K106" s="11" t="s">
        <v>25</v>
      </c>
      <c r="L106" s="15" t="s">
        <v>16</v>
      </c>
      <c r="M106" s="62"/>
      <c r="N106" s="29"/>
    </row>
    <row r="107" spans="1:14" s="30" customFormat="1" x14ac:dyDescent="0.25">
      <c r="A107" s="148">
        <v>43483</v>
      </c>
      <c r="B107" s="62" t="s">
        <v>71</v>
      </c>
      <c r="C107" s="62" t="s">
        <v>31</v>
      </c>
      <c r="D107" s="23" t="s">
        <v>32</v>
      </c>
      <c r="E107" s="72">
        <v>25000</v>
      </c>
      <c r="F107" s="76">
        <v>3670</v>
      </c>
      <c r="G107" s="159">
        <f t="shared" si="3"/>
        <v>6.8119891008174385</v>
      </c>
      <c r="H107" s="23" t="s">
        <v>24</v>
      </c>
      <c r="I107" s="62"/>
      <c r="J107" s="62"/>
      <c r="K107" s="11" t="s">
        <v>25</v>
      </c>
      <c r="L107" s="15" t="s">
        <v>16</v>
      </c>
      <c r="M107" s="62"/>
      <c r="N107" s="43"/>
    </row>
    <row r="108" spans="1:14" s="30" customFormat="1" x14ac:dyDescent="0.25">
      <c r="A108" s="148">
        <v>43483</v>
      </c>
      <c r="B108" s="62" t="s">
        <v>23</v>
      </c>
      <c r="C108" s="62" t="s">
        <v>23</v>
      </c>
      <c r="D108" s="23" t="s">
        <v>32</v>
      </c>
      <c r="E108" s="72">
        <v>20000</v>
      </c>
      <c r="F108" s="76">
        <v>3670</v>
      </c>
      <c r="G108" s="159">
        <f t="shared" si="3"/>
        <v>5.4495912806539506</v>
      </c>
      <c r="H108" s="23" t="s">
        <v>24</v>
      </c>
      <c r="I108" s="62"/>
      <c r="J108" s="62"/>
      <c r="K108" s="11" t="s">
        <v>25</v>
      </c>
      <c r="L108" s="15" t="s">
        <v>16</v>
      </c>
      <c r="M108" s="62"/>
      <c r="N108" s="43"/>
    </row>
    <row r="109" spans="1:14" s="27" customFormat="1" x14ac:dyDescent="0.25">
      <c r="A109" s="148">
        <v>43483</v>
      </c>
      <c r="B109" s="62" t="s">
        <v>76</v>
      </c>
      <c r="C109" s="138" t="s">
        <v>19</v>
      </c>
      <c r="D109" s="23" t="s">
        <v>32</v>
      </c>
      <c r="E109" s="141">
        <v>15000</v>
      </c>
      <c r="F109" s="76">
        <v>3670</v>
      </c>
      <c r="G109" s="159">
        <f t="shared" si="3"/>
        <v>4.0871934604904636</v>
      </c>
      <c r="H109" s="23" t="s">
        <v>24</v>
      </c>
      <c r="I109" s="62"/>
      <c r="J109" s="83" t="s">
        <v>103</v>
      </c>
      <c r="K109" s="11" t="s">
        <v>25</v>
      </c>
      <c r="L109" s="15" t="s">
        <v>16</v>
      </c>
      <c r="M109" s="62"/>
      <c r="N109" s="43"/>
    </row>
    <row r="110" spans="1:14" s="27" customFormat="1" x14ac:dyDescent="0.25">
      <c r="A110" s="148">
        <v>43483</v>
      </c>
      <c r="B110" s="62" t="s">
        <v>76</v>
      </c>
      <c r="C110" s="138" t="s">
        <v>19</v>
      </c>
      <c r="D110" s="23" t="s">
        <v>32</v>
      </c>
      <c r="E110" s="141">
        <v>14000</v>
      </c>
      <c r="F110" s="76">
        <v>3670</v>
      </c>
      <c r="G110" s="159">
        <f t="shared" si="3"/>
        <v>3.8147138964577656</v>
      </c>
      <c r="H110" s="23" t="s">
        <v>24</v>
      </c>
      <c r="I110" s="62"/>
      <c r="J110" s="83" t="s">
        <v>104</v>
      </c>
      <c r="K110" s="11" t="s">
        <v>25</v>
      </c>
      <c r="L110" s="15" t="s">
        <v>16</v>
      </c>
      <c r="M110" s="62"/>
      <c r="N110" s="43"/>
    </row>
    <row r="111" spans="1:14" s="27" customFormat="1" x14ac:dyDescent="0.25">
      <c r="A111" s="148">
        <v>43483</v>
      </c>
      <c r="B111" s="62" t="s">
        <v>22</v>
      </c>
      <c r="C111" s="138" t="s">
        <v>31</v>
      </c>
      <c r="D111" s="23" t="s">
        <v>32</v>
      </c>
      <c r="E111" s="141">
        <v>10000</v>
      </c>
      <c r="F111" s="76">
        <v>3670</v>
      </c>
      <c r="G111" s="159">
        <f t="shared" si="3"/>
        <v>2.7247956403269753</v>
      </c>
      <c r="H111" s="23" t="s">
        <v>24</v>
      </c>
      <c r="I111" s="62"/>
      <c r="J111" s="62"/>
      <c r="K111" s="11" t="s">
        <v>25</v>
      </c>
      <c r="L111" s="15" t="s">
        <v>16</v>
      </c>
      <c r="M111" s="62"/>
      <c r="N111" s="43"/>
    </row>
    <row r="112" spans="1:14" s="27" customFormat="1" x14ac:dyDescent="0.25">
      <c r="A112" s="148">
        <v>43483</v>
      </c>
      <c r="B112" s="62" t="s">
        <v>22</v>
      </c>
      <c r="C112" s="62" t="s">
        <v>31</v>
      </c>
      <c r="D112" s="23" t="s">
        <v>32</v>
      </c>
      <c r="E112" s="141">
        <v>35000</v>
      </c>
      <c r="F112" s="76">
        <v>3670</v>
      </c>
      <c r="G112" s="159">
        <f t="shared" si="3"/>
        <v>9.5367847411444142</v>
      </c>
      <c r="H112" s="23" t="s">
        <v>24</v>
      </c>
      <c r="I112" s="62"/>
      <c r="J112" s="62"/>
      <c r="K112" s="11" t="s">
        <v>25</v>
      </c>
      <c r="L112" s="15" t="s">
        <v>16</v>
      </c>
      <c r="M112" s="62"/>
      <c r="N112" s="43"/>
    </row>
    <row r="113" spans="1:15" s="27" customFormat="1" x14ac:dyDescent="0.25">
      <c r="A113" s="18">
        <v>43483</v>
      </c>
      <c r="B113" s="25" t="s">
        <v>33</v>
      </c>
      <c r="C113" s="83" t="s">
        <v>31</v>
      </c>
      <c r="D113" s="23" t="s">
        <v>32</v>
      </c>
      <c r="E113" s="69">
        <v>21000</v>
      </c>
      <c r="F113" s="76">
        <v>3670</v>
      </c>
      <c r="G113" s="159">
        <f t="shared" si="3"/>
        <v>5.7220708446866482</v>
      </c>
      <c r="H113" s="23" t="s">
        <v>21</v>
      </c>
      <c r="I113" s="20"/>
      <c r="J113" s="33"/>
      <c r="K113" s="11" t="s">
        <v>25</v>
      </c>
      <c r="L113" s="15" t="s">
        <v>16</v>
      </c>
      <c r="M113" s="33"/>
      <c r="N113" s="26"/>
      <c r="O113" s="61"/>
    </row>
    <row r="114" spans="1:15" s="27" customFormat="1" x14ac:dyDescent="0.25">
      <c r="A114" s="18">
        <v>43483</v>
      </c>
      <c r="B114" s="25" t="s">
        <v>23</v>
      </c>
      <c r="C114" s="83" t="s">
        <v>44</v>
      </c>
      <c r="D114" s="23" t="s">
        <v>32</v>
      </c>
      <c r="E114" s="69">
        <v>14000</v>
      </c>
      <c r="F114" s="76">
        <v>3670</v>
      </c>
      <c r="G114" s="159">
        <f t="shared" si="3"/>
        <v>3.8147138964577656</v>
      </c>
      <c r="H114" s="23" t="s">
        <v>21</v>
      </c>
      <c r="I114" s="20"/>
      <c r="J114" s="33"/>
      <c r="K114" s="11" t="s">
        <v>25</v>
      </c>
      <c r="L114" s="15" t="s">
        <v>16</v>
      </c>
      <c r="M114" s="33"/>
      <c r="N114" s="26"/>
    </row>
    <row r="115" spans="1:15" s="27" customFormat="1" x14ac:dyDescent="0.25">
      <c r="A115" s="18">
        <v>43483</v>
      </c>
      <c r="B115" s="25" t="s">
        <v>42</v>
      </c>
      <c r="C115" s="83" t="s">
        <v>49</v>
      </c>
      <c r="D115" s="23" t="s">
        <v>32</v>
      </c>
      <c r="E115" s="69">
        <v>10000</v>
      </c>
      <c r="F115" s="76">
        <v>3670</v>
      </c>
      <c r="G115" s="159">
        <f t="shared" si="3"/>
        <v>2.7247956403269753</v>
      </c>
      <c r="H115" s="23" t="s">
        <v>21</v>
      </c>
      <c r="I115" s="20"/>
      <c r="J115" s="33"/>
      <c r="K115" s="11" t="s">
        <v>25</v>
      </c>
      <c r="L115" s="15" t="s">
        <v>16</v>
      </c>
      <c r="M115" s="33"/>
      <c r="N115" s="26"/>
    </row>
    <row r="116" spans="1:15" s="30" customFormat="1" x14ac:dyDescent="0.25">
      <c r="A116" s="18">
        <v>43483</v>
      </c>
      <c r="B116" s="25" t="s">
        <v>105</v>
      </c>
      <c r="C116" s="25" t="s">
        <v>60</v>
      </c>
      <c r="D116" s="23" t="s">
        <v>14</v>
      </c>
      <c r="E116" s="69">
        <v>3900</v>
      </c>
      <c r="F116" s="76">
        <v>3670</v>
      </c>
      <c r="G116" s="159">
        <f t="shared" si="3"/>
        <v>1.0626702997275204</v>
      </c>
      <c r="H116" s="24" t="s">
        <v>15</v>
      </c>
      <c r="I116" s="37"/>
      <c r="J116" s="19" t="s">
        <v>106</v>
      </c>
      <c r="K116" s="11" t="s">
        <v>25</v>
      </c>
      <c r="L116" s="15" t="s">
        <v>16</v>
      </c>
      <c r="M116" s="38"/>
      <c r="N116" s="17"/>
    </row>
    <row r="117" spans="1:15" s="30" customFormat="1" x14ac:dyDescent="0.25">
      <c r="A117" s="18">
        <v>43483</v>
      </c>
      <c r="B117" s="25" t="s">
        <v>28</v>
      </c>
      <c r="C117" s="19" t="s">
        <v>19</v>
      </c>
      <c r="D117" s="23" t="s">
        <v>14</v>
      </c>
      <c r="E117" s="69">
        <v>14000</v>
      </c>
      <c r="F117" s="76">
        <v>3670</v>
      </c>
      <c r="G117" s="159">
        <f t="shared" si="3"/>
        <v>3.8147138964577656</v>
      </c>
      <c r="H117" s="24" t="s">
        <v>15</v>
      </c>
      <c r="I117" s="37"/>
      <c r="J117" s="19" t="s">
        <v>107</v>
      </c>
      <c r="K117" s="11" t="s">
        <v>25</v>
      </c>
      <c r="L117" s="15" t="s">
        <v>16</v>
      </c>
      <c r="M117" s="38"/>
      <c r="N117" s="17"/>
    </row>
    <row r="118" spans="1:15" s="30" customFormat="1" x14ac:dyDescent="0.25">
      <c r="A118" s="18">
        <v>43483</v>
      </c>
      <c r="B118" s="25" t="s">
        <v>28</v>
      </c>
      <c r="C118" s="19" t="s">
        <v>19</v>
      </c>
      <c r="D118" s="23" t="s">
        <v>14</v>
      </c>
      <c r="E118" s="69">
        <v>3500</v>
      </c>
      <c r="F118" s="76">
        <v>3670</v>
      </c>
      <c r="G118" s="159">
        <f t="shared" si="3"/>
        <v>0.9536784741144414</v>
      </c>
      <c r="H118" s="24" t="s">
        <v>15</v>
      </c>
      <c r="I118" s="37"/>
      <c r="J118" s="19" t="s">
        <v>108</v>
      </c>
      <c r="K118" s="11" t="s">
        <v>25</v>
      </c>
      <c r="L118" s="15" t="s">
        <v>16</v>
      </c>
      <c r="M118" s="38"/>
      <c r="N118" s="17"/>
    </row>
    <row r="119" spans="1:15" s="30" customFormat="1" x14ac:dyDescent="0.25">
      <c r="A119" s="119">
        <v>43483</v>
      </c>
      <c r="B119" s="120" t="s">
        <v>143</v>
      </c>
      <c r="C119" s="83" t="s">
        <v>17</v>
      </c>
      <c r="D119" s="121" t="s">
        <v>14</v>
      </c>
      <c r="E119" s="122">
        <v>1500</v>
      </c>
      <c r="F119" s="76">
        <v>3670</v>
      </c>
      <c r="G119" s="159">
        <f t="shared" si="3"/>
        <v>0.40871934604904631</v>
      </c>
      <c r="H119" s="150" t="s">
        <v>15</v>
      </c>
      <c r="I119" s="108"/>
      <c r="J119" s="120" t="s">
        <v>148</v>
      </c>
      <c r="K119" s="11" t="s">
        <v>158</v>
      </c>
      <c r="L119" s="15" t="s">
        <v>16</v>
      </c>
      <c r="M119" s="97"/>
      <c r="N119" s="102"/>
    </row>
    <row r="120" spans="1:15" s="27" customFormat="1" x14ac:dyDescent="0.25">
      <c r="A120" s="18">
        <v>43485</v>
      </c>
      <c r="B120" s="25" t="s">
        <v>17</v>
      </c>
      <c r="C120" s="25" t="s">
        <v>17</v>
      </c>
      <c r="D120" s="23" t="s">
        <v>14</v>
      </c>
      <c r="E120" s="69">
        <v>30000</v>
      </c>
      <c r="F120" s="76">
        <v>3670</v>
      </c>
      <c r="G120" s="159">
        <f t="shared" si="3"/>
        <v>8.1743869209809272</v>
      </c>
      <c r="H120" s="25" t="s">
        <v>15</v>
      </c>
      <c r="I120" s="37"/>
      <c r="J120" s="19" t="s">
        <v>79</v>
      </c>
      <c r="K120" s="11" t="s">
        <v>25</v>
      </c>
      <c r="L120" s="15" t="s">
        <v>16</v>
      </c>
      <c r="M120" s="38"/>
      <c r="N120" s="17"/>
    </row>
    <row r="121" spans="1:15" s="27" customFormat="1" x14ac:dyDescent="0.25">
      <c r="A121" s="148">
        <v>43486</v>
      </c>
      <c r="B121" s="62" t="s">
        <v>109</v>
      </c>
      <c r="C121" s="62" t="s">
        <v>31</v>
      </c>
      <c r="D121" s="62" t="s">
        <v>32</v>
      </c>
      <c r="E121" s="151">
        <v>13000</v>
      </c>
      <c r="F121" s="76">
        <v>3670</v>
      </c>
      <c r="G121" s="159">
        <f t="shared" si="3"/>
        <v>3.542234332425068</v>
      </c>
      <c r="H121" s="62" t="s">
        <v>34</v>
      </c>
      <c r="I121" s="62"/>
      <c r="J121" s="62"/>
      <c r="K121" s="11" t="s">
        <v>25</v>
      </c>
      <c r="L121" s="15" t="s">
        <v>16</v>
      </c>
      <c r="M121" s="62"/>
      <c r="N121" s="29"/>
    </row>
    <row r="122" spans="1:15" s="27" customFormat="1" x14ac:dyDescent="0.25">
      <c r="A122" s="148">
        <v>43486</v>
      </c>
      <c r="B122" s="62" t="s">
        <v>44</v>
      </c>
      <c r="C122" s="62" t="s">
        <v>44</v>
      </c>
      <c r="D122" s="62" t="s">
        <v>32</v>
      </c>
      <c r="E122" s="151">
        <v>12000</v>
      </c>
      <c r="F122" s="76">
        <v>3670</v>
      </c>
      <c r="G122" s="159">
        <f t="shared" si="3"/>
        <v>3.2697547683923704</v>
      </c>
      <c r="H122" s="62" t="s">
        <v>34</v>
      </c>
      <c r="I122" s="62"/>
      <c r="J122" s="62"/>
      <c r="K122" s="11" t="s">
        <v>25</v>
      </c>
      <c r="L122" s="15" t="s">
        <v>16</v>
      </c>
      <c r="M122" s="62"/>
      <c r="N122" s="29"/>
    </row>
    <row r="123" spans="1:15" s="27" customFormat="1" x14ac:dyDescent="0.25">
      <c r="A123" s="148">
        <v>43486</v>
      </c>
      <c r="B123" s="62" t="s">
        <v>17</v>
      </c>
      <c r="C123" s="62" t="s">
        <v>17</v>
      </c>
      <c r="D123" s="62" t="s">
        <v>32</v>
      </c>
      <c r="E123" s="151">
        <v>10000</v>
      </c>
      <c r="F123" s="76">
        <v>3670</v>
      </c>
      <c r="G123" s="159">
        <f t="shared" si="3"/>
        <v>2.7247956403269753</v>
      </c>
      <c r="H123" s="62" t="s">
        <v>34</v>
      </c>
      <c r="I123" s="62"/>
      <c r="J123" s="62"/>
      <c r="K123" s="11" t="s">
        <v>25</v>
      </c>
      <c r="L123" s="15" t="s">
        <v>16</v>
      </c>
      <c r="M123" s="62"/>
      <c r="N123" s="29"/>
    </row>
    <row r="124" spans="1:15" s="27" customFormat="1" x14ac:dyDescent="0.25">
      <c r="A124" s="148">
        <v>43486</v>
      </c>
      <c r="B124" s="62" t="s">
        <v>17</v>
      </c>
      <c r="C124" s="138" t="s">
        <v>17</v>
      </c>
      <c r="D124" s="62" t="s">
        <v>32</v>
      </c>
      <c r="E124" s="151">
        <v>20000</v>
      </c>
      <c r="F124" s="76">
        <v>3670</v>
      </c>
      <c r="G124" s="159">
        <f t="shared" si="3"/>
        <v>5.4495912806539506</v>
      </c>
      <c r="H124" s="62" t="s">
        <v>34</v>
      </c>
      <c r="I124" s="62"/>
      <c r="J124" s="62"/>
      <c r="K124" s="11" t="s">
        <v>25</v>
      </c>
      <c r="L124" s="15" t="s">
        <v>16</v>
      </c>
      <c r="M124" s="62"/>
      <c r="N124" s="29"/>
    </row>
    <row r="125" spans="1:15" s="27" customFormat="1" x14ac:dyDescent="0.25">
      <c r="A125" s="18">
        <v>43486</v>
      </c>
      <c r="B125" s="25" t="s">
        <v>17</v>
      </c>
      <c r="C125" s="25" t="s">
        <v>17</v>
      </c>
      <c r="D125" s="23" t="s">
        <v>14</v>
      </c>
      <c r="E125" s="69">
        <v>10000</v>
      </c>
      <c r="F125" s="76">
        <v>3670</v>
      </c>
      <c r="G125" s="159">
        <f t="shared" si="3"/>
        <v>2.7247956403269753</v>
      </c>
      <c r="H125" s="25" t="s">
        <v>15</v>
      </c>
      <c r="I125" s="37"/>
      <c r="J125" s="19" t="s">
        <v>79</v>
      </c>
      <c r="K125" s="11" t="s">
        <v>25</v>
      </c>
      <c r="L125" s="15" t="s">
        <v>16</v>
      </c>
      <c r="M125" s="38"/>
      <c r="N125" s="17"/>
    </row>
    <row r="126" spans="1:15" s="27" customFormat="1" x14ac:dyDescent="0.25">
      <c r="A126" s="18">
        <v>43486</v>
      </c>
      <c r="B126" s="25" t="s">
        <v>80</v>
      </c>
      <c r="C126" s="25" t="s">
        <v>17</v>
      </c>
      <c r="D126" s="23" t="s">
        <v>14</v>
      </c>
      <c r="E126" s="69">
        <v>1400</v>
      </c>
      <c r="F126" s="76">
        <v>3670</v>
      </c>
      <c r="G126" s="159">
        <f t="shared" si="3"/>
        <v>0.38147138964577659</v>
      </c>
      <c r="H126" s="25" t="s">
        <v>15</v>
      </c>
      <c r="I126" s="37"/>
      <c r="J126" s="19" t="s">
        <v>79</v>
      </c>
      <c r="K126" s="11" t="s">
        <v>25</v>
      </c>
      <c r="L126" s="15" t="s">
        <v>16</v>
      </c>
      <c r="M126" s="38"/>
      <c r="N126" s="17"/>
    </row>
    <row r="127" spans="1:15" s="27" customFormat="1" x14ac:dyDescent="0.25">
      <c r="A127" s="18">
        <v>43486</v>
      </c>
      <c r="B127" s="25" t="s">
        <v>28</v>
      </c>
      <c r="C127" s="19" t="s">
        <v>19</v>
      </c>
      <c r="D127" s="23" t="s">
        <v>14</v>
      </c>
      <c r="E127" s="69">
        <v>25000</v>
      </c>
      <c r="F127" s="76">
        <v>3670</v>
      </c>
      <c r="G127" s="159">
        <f t="shared" si="3"/>
        <v>6.8119891008174385</v>
      </c>
      <c r="H127" s="25" t="s">
        <v>15</v>
      </c>
      <c r="I127" s="37"/>
      <c r="J127" s="19" t="s">
        <v>110</v>
      </c>
      <c r="K127" s="11" t="s">
        <v>25</v>
      </c>
      <c r="L127" s="15" t="s">
        <v>16</v>
      </c>
      <c r="M127" s="33"/>
      <c r="N127" s="17"/>
    </row>
    <row r="128" spans="1:15" s="27" customFormat="1" x14ac:dyDescent="0.25">
      <c r="A128" s="18">
        <v>43487</v>
      </c>
      <c r="B128" s="25" t="s">
        <v>33</v>
      </c>
      <c r="C128" s="64" t="s">
        <v>31</v>
      </c>
      <c r="D128" s="23" t="s">
        <v>32</v>
      </c>
      <c r="E128" s="69">
        <v>40000</v>
      </c>
      <c r="F128" s="76">
        <v>3670</v>
      </c>
      <c r="G128" s="159">
        <f t="shared" si="3"/>
        <v>10.899182561307901</v>
      </c>
      <c r="H128" s="23" t="s">
        <v>21</v>
      </c>
      <c r="I128" s="20"/>
      <c r="J128" s="25" t="s">
        <v>111</v>
      </c>
      <c r="K128" s="11" t="s">
        <v>25</v>
      </c>
      <c r="L128" s="15" t="s">
        <v>16</v>
      </c>
      <c r="M128" s="33"/>
      <c r="N128" s="26"/>
    </row>
    <row r="129" spans="1:17" s="27" customFormat="1" x14ac:dyDescent="0.25">
      <c r="A129" s="18">
        <v>43488</v>
      </c>
      <c r="B129" s="47" t="s">
        <v>112</v>
      </c>
      <c r="C129" s="83" t="s">
        <v>49</v>
      </c>
      <c r="D129" s="23" t="s">
        <v>32</v>
      </c>
      <c r="E129" s="71">
        <v>50000</v>
      </c>
      <c r="F129" s="76">
        <v>3670</v>
      </c>
      <c r="G129" s="159">
        <f t="shared" si="3"/>
        <v>13.623978201634877</v>
      </c>
      <c r="H129" s="23" t="s">
        <v>21</v>
      </c>
      <c r="I129" s="20"/>
      <c r="J129" s="25" t="s">
        <v>113</v>
      </c>
      <c r="K129" s="11" t="s">
        <v>25</v>
      </c>
      <c r="L129" s="15" t="s">
        <v>16</v>
      </c>
      <c r="M129" s="47"/>
      <c r="N129" s="26"/>
    </row>
    <row r="130" spans="1:17" s="27" customFormat="1" x14ac:dyDescent="0.25">
      <c r="A130" s="18">
        <v>43488</v>
      </c>
      <c r="B130" s="47" t="s">
        <v>30</v>
      </c>
      <c r="C130" s="47" t="s">
        <v>31</v>
      </c>
      <c r="D130" s="23" t="s">
        <v>32</v>
      </c>
      <c r="E130" s="69">
        <v>6000</v>
      </c>
      <c r="F130" s="76">
        <v>3670</v>
      </c>
      <c r="G130" s="159">
        <f t="shared" si="3"/>
        <v>1.6348773841961852</v>
      </c>
      <c r="H130" s="23" t="s">
        <v>21</v>
      </c>
      <c r="I130" s="20"/>
      <c r="J130" s="32"/>
      <c r="K130" s="11" t="s">
        <v>25</v>
      </c>
      <c r="L130" s="15" t="s">
        <v>16</v>
      </c>
      <c r="M130" s="33"/>
      <c r="N130" s="26"/>
    </row>
    <row r="131" spans="1:17" s="27" customFormat="1" x14ac:dyDescent="0.25">
      <c r="A131" s="18">
        <v>43488</v>
      </c>
      <c r="B131" s="47" t="s">
        <v>30</v>
      </c>
      <c r="C131" s="47" t="s">
        <v>31</v>
      </c>
      <c r="D131" s="23" t="s">
        <v>32</v>
      </c>
      <c r="E131" s="69">
        <v>10000</v>
      </c>
      <c r="F131" s="76">
        <v>3670</v>
      </c>
      <c r="G131" s="159">
        <f t="shared" si="3"/>
        <v>2.7247956403269753</v>
      </c>
      <c r="H131" s="23" t="s">
        <v>21</v>
      </c>
      <c r="I131" s="20"/>
      <c r="J131" s="32"/>
      <c r="K131" s="11" t="s">
        <v>25</v>
      </c>
      <c r="L131" s="15" t="s">
        <v>16</v>
      </c>
      <c r="M131" s="33"/>
      <c r="N131" s="26"/>
    </row>
    <row r="132" spans="1:17" s="27" customFormat="1" x14ac:dyDescent="0.25">
      <c r="A132" s="18">
        <v>43488</v>
      </c>
      <c r="B132" s="47" t="s">
        <v>42</v>
      </c>
      <c r="C132" s="47" t="s">
        <v>49</v>
      </c>
      <c r="D132" s="23" t="s">
        <v>32</v>
      </c>
      <c r="E132" s="71">
        <v>30000</v>
      </c>
      <c r="F132" s="76">
        <v>3670</v>
      </c>
      <c r="G132" s="159">
        <f t="shared" si="3"/>
        <v>8.1743869209809272</v>
      </c>
      <c r="H132" s="23" t="s">
        <v>21</v>
      </c>
      <c r="I132" s="20"/>
      <c r="J132" s="48"/>
      <c r="K132" s="11" t="s">
        <v>25</v>
      </c>
      <c r="L132" s="15" t="s">
        <v>16</v>
      </c>
      <c r="M132" s="47"/>
      <c r="N132" s="26"/>
    </row>
    <row r="133" spans="1:17" s="27" customFormat="1" x14ac:dyDescent="0.25">
      <c r="A133" s="18">
        <v>43488</v>
      </c>
      <c r="B133" s="47" t="s">
        <v>17</v>
      </c>
      <c r="C133" s="83" t="s">
        <v>17</v>
      </c>
      <c r="D133" s="23" t="s">
        <v>32</v>
      </c>
      <c r="E133" s="104">
        <v>30000</v>
      </c>
      <c r="F133" s="76">
        <v>3670</v>
      </c>
      <c r="G133" s="159">
        <f t="shared" ref="G133:G196" si="4">E133/F133</f>
        <v>8.1743869209809272</v>
      </c>
      <c r="H133" s="23" t="s">
        <v>21</v>
      </c>
      <c r="I133" s="20"/>
      <c r="J133" s="48"/>
      <c r="K133" s="11" t="s">
        <v>25</v>
      </c>
      <c r="L133" s="15" t="s">
        <v>16</v>
      </c>
      <c r="M133" s="47"/>
      <c r="N133" s="26"/>
    </row>
    <row r="134" spans="1:17" s="27" customFormat="1" x14ac:dyDescent="0.25">
      <c r="A134" s="18">
        <v>43488</v>
      </c>
      <c r="B134" s="47" t="s">
        <v>44</v>
      </c>
      <c r="C134" s="64" t="s">
        <v>44</v>
      </c>
      <c r="D134" s="23" t="s">
        <v>32</v>
      </c>
      <c r="E134" s="104">
        <v>20000</v>
      </c>
      <c r="F134" s="76">
        <v>3670</v>
      </c>
      <c r="G134" s="159">
        <f t="shared" si="4"/>
        <v>5.4495912806539506</v>
      </c>
      <c r="H134" s="23" t="s">
        <v>21</v>
      </c>
      <c r="I134" s="20"/>
      <c r="J134" s="48"/>
      <c r="K134" s="11" t="s">
        <v>25</v>
      </c>
      <c r="L134" s="15" t="s">
        <v>16</v>
      </c>
      <c r="M134" s="47"/>
      <c r="N134" s="26"/>
    </row>
    <row r="135" spans="1:17" s="27" customFormat="1" x14ac:dyDescent="0.25">
      <c r="A135" s="18">
        <v>43488</v>
      </c>
      <c r="B135" s="25" t="s">
        <v>17</v>
      </c>
      <c r="C135" s="82" t="s">
        <v>17</v>
      </c>
      <c r="D135" s="23" t="s">
        <v>14</v>
      </c>
      <c r="E135" s="69">
        <v>20000</v>
      </c>
      <c r="F135" s="76">
        <v>3670</v>
      </c>
      <c r="G135" s="159">
        <f t="shared" si="4"/>
        <v>5.4495912806539506</v>
      </c>
      <c r="H135" s="25" t="s">
        <v>15</v>
      </c>
      <c r="I135" s="37"/>
      <c r="J135" s="19" t="s">
        <v>79</v>
      </c>
      <c r="K135" s="11" t="s">
        <v>25</v>
      </c>
      <c r="L135" s="15" t="s">
        <v>16</v>
      </c>
      <c r="M135" s="33"/>
      <c r="N135" s="17"/>
    </row>
    <row r="136" spans="1:17" s="27" customFormat="1" x14ac:dyDescent="0.25">
      <c r="A136" s="18">
        <v>43488</v>
      </c>
      <c r="B136" s="25" t="s">
        <v>28</v>
      </c>
      <c r="C136" s="19" t="s">
        <v>19</v>
      </c>
      <c r="D136" s="23" t="s">
        <v>14</v>
      </c>
      <c r="E136" s="69">
        <v>11500</v>
      </c>
      <c r="F136" s="76">
        <v>3670</v>
      </c>
      <c r="G136" s="159">
        <f t="shared" si="4"/>
        <v>3.1335149863760217</v>
      </c>
      <c r="H136" s="25" t="s">
        <v>15</v>
      </c>
      <c r="I136" s="37"/>
      <c r="J136" s="19" t="s">
        <v>114</v>
      </c>
      <c r="K136" s="11" t="s">
        <v>25</v>
      </c>
      <c r="L136" s="15" t="s">
        <v>16</v>
      </c>
      <c r="M136" s="33"/>
      <c r="N136" s="17"/>
      <c r="Q136" s="61" t="s">
        <v>18</v>
      </c>
    </row>
    <row r="137" spans="1:17" s="27" customFormat="1" x14ac:dyDescent="0.25">
      <c r="A137" s="18">
        <v>43488</v>
      </c>
      <c r="B137" s="25" t="s">
        <v>66</v>
      </c>
      <c r="C137" s="25" t="s">
        <v>31</v>
      </c>
      <c r="D137" s="23" t="s">
        <v>14</v>
      </c>
      <c r="E137" s="69">
        <v>1000</v>
      </c>
      <c r="F137" s="76">
        <v>3670</v>
      </c>
      <c r="G137" s="159">
        <f t="shared" si="4"/>
        <v>0.27247956403269757</v>
      </c>
      <c r="H137" s="25" t="s">
        <v>15</v>
      </c>
      <c r="I137" s="37"/>
      <c r="J137" s="19" t="s">
        <v>115</v>
      </c>
      <c r="K137" s="11" t="s">
        <v>25</v>
      </c>
      <c r="L137" s="15" t="s">
        <v>16</v>
      </c>
      <c r="M137" s="33"/>
      <c r="N137" s="17"/>
    </row>
    <row r="138" spans="1:17" s="30" customFormat="1" x14ac:dyDescent="0.25">
      <c r="A138" s="18">
        <v>43488</v>
      </c>
      <c r="B138" s="25" t="s">
        <v>28</v>
      </c>
      <c r="C138" s="19" t="s">
        <v>19</v>
      </c>
      <c r="D138" s="23" t="s">
        <v>14</v>
      </c>
      <c r="E138" s="69">
        <v>13500</v>
      </c>
      <c r="F138" s="76">
        <v>3670</v>
      </c>
      <c r="G138" s="159">
        <f t="shared" si="4"/>
        <v>3.6784741144414168</v>
      </c>
      <c r="H138" s="24" t="s">
        <v>15</v>
      </c>
      <c r="I138" s="37"/>
      <c r="J138" s="19" t="s">
        <v>116</v>
      </c>
      <c r="K138" s="11" t="s">
        <v>25</v>
      </c>
      <c r="L138" s="15" t="s">
        <v>16</v>
      </c>
      <c r="M138" s="33"/>
      <c r="N138" s="17"/>
    </row>
    <row r="139" spans="1:17" s="30" customFormat="1" x14ac:dyDescent="0.25">
      <c r="A139" s="18">
        <v>43489</v>
      </c>
      <c r="B139" s="47" t="s">
        <v>30</v>
      </c>
      <c r="C139" s="47" t="s">
        <v>31</v>
      </c>
      <c r="D139" s="23" t="s">
        <v>81</v>
      </c>
      <c r="E139" s="104">
        <v>10000</v>
      </c>
      <c r="F139" s="76">
        <v>3670</v>
      </c>
      <c r="G139" s="159">
        <f t="shared" si="4"/>
        <v>2.7247956403269753</v>
      </c>
      <c r="H139" s="89" t="s">
        <v>21</v>
      </c>
      <c r="I139" s="20"/>
      <c r="J139" s="48"/>
      <c r="K139" s="11" t="s">
        <v>25</v>
      </c>
      <c r="L139" s="15" t="s">
        <v>16</v>
      </c>
      <c r="M139" s="47"/>
      <c r="N139" s="26"/>
    </row>
    <row r="140" spans="1:17" s="30" customFormat="1" x14ac:dyDescent="0.25">
      <c r="A140" s="18">
        <v>43489</v>
      </c>
      <c r="B140" s="47" t="s">
        <v>117</v>
      </c>
      <c r="C140" s="83" t="s">
        <v>19</v>
      </c>
      <c r="D140" s="23" t="s">
        <v>32</v>
      </c>
      <c r="E140" s="69">
        <v>50000</v>
      </c>
      <c r="F140" s="76">
        <v>3670</v>
      </c>
      <c r="G140" s="159">
        <f t="shared" si="4"/>
        <v>13.623978201634877</v>
      </c>
      <c r="H140" s="89" t="s">
        <v>21</v>
      </c>
      <c r="I140" s="20"/>
      <c r="J140" s="83" t="s">
        <v>118</v>
      </c>
      <c r="K140" s="11" t="s">
        <v>25</v>
      </c>
      <c r="L140" s="15" t="s">
        <v>16</v>
      </c>
      <c r="M140" s="33"/>
      <c r="N140" s="26"/>
    </row>
    <row r="141" spans="1:17" s="30" customFormat="1" x14ac:dyDescent="0.25">
      <c r="A141" s="18">
        <v>43489</v>
      </c>
      <c r="B141" s="25" t="s">
        <v>42</v>
      </c>
      <c r="C141" s="47" t="s">
        <v>49</v>
      </c>
      <c r="D141" s="23" t="s">
        <v>32</v>
      </c>
      <c r="E141" s="69">
        <v>30000</v>
      </c>
      <c r="F141" s="76">
        <v>3670</v>
      </c>
      <c r="G141" s="159">
        <f t="shared" si="4"/>
        <v>8.1743869209809272</v>
      </c>
      <c r="H141" s="89" t="s">
        <v>21</v>
      </c>
      <c r="I141" s="20"/>
      <c r="J141" s="33"/>
      <c r="K141" s="11" t="s">
        <v>25</v>
      </c>
      <c r="L141" s="15" t="s">
        <v>16</v>
      </c>
      <c r="M141" s="33"/>
      <c r="N141" s="26"/>
    </row>
    <row r="142" spans="1:17" s="30" customFormat="1" x14ac:dyDescent="0.25">
      <c r="A142" s="18">
        <v>43489</v>
      </c>
      <c r="B142" s="25" t="s">
        <v>17</v>
      </c>
      <c r="C142" s="25" t="s">
        <v>17</v>
      </c>
      <c r="D142" s="23" t="s">
        <v>14</v>
      </c>
      <c r="E142" s="69">
        <v>20000</v>
      </c>
      <c r="F142" s="76">
        <v>3670</v>
      </c>
      <c r="G142" s="159">
        <f t="shared" si="4"/>
        <v>5.4495912806539506</v>
      </c>
      <c r="H142" s="24" t="s">
        <v>15</v>
      </c>
      <c r="I142" s="37"/>
      <c r="J142" s="19" t="s">
        <v>79</v>
      </c>
      <c r="K142" s="11" t="s">
        <v>25</v>
      </c>
      <c r="L142" s="15" t="s">
        <v>16</v>
      </c>
      <c r="M142" s="33"/>
      <c r="N142" s="17"/>
    </row>
    <row r="143" spans="1:17" s="30" customFormat="1" x14ac:dyDescent="0.25">
      <c r="A143" s="119">
        <v>43489</v>
      </c>
      <c r="B143" s="120" t="s">
        <v>143</v>
      </c>
      <c r="C143" s="124" t="s">
        <v>17</v>
      </c>
      <c r="D143" s="121" t="s">
        <v>14</v>
      </c>
      <c r="E143" s="122">
        <v>5495</v>
      </c>
      <c r="F143" s="76">
        <v>3670</v>
      </c>
      <c r="G143" s="159">
        <f t="shared" si="4"/>
        <v>1.4972752043596731</v>
      </c>
      <c r="H143" s="152" t="s">
        <v>15</v>
      </c>
      <c r="I143" s="37"/>
      <c r="J143" s="124" t="s">
        <v>149</v>
      </c>
      <c r="K143" s="11" t="s">
        <v>159</v>
      </c>
      <c r="L143" s="15" t="s">
        <v>16</v>
      </c>
      <c r="M143" s="97"/>
      <c r="N143" s="102"/>
    </row>
    <row r="144" spans="1:17" s="30" customFormat="1" x14ac:dyDescent="0.25">
      <c r="A144" s="119">
        <v>43489</v>
      </c>
      <c r="B144" s="120" t="s">
        <v>143</v>
      </c>
      <c r="C144" s="124" t="s">
        <v>17</v>
      </c>
      <c r="D144" s="121" t="s">
        <v>14</v>
      </c>
      <c r="E144" s="122">
        <v>1500</v>
      </c>
      <c r="F144" s="76">
        <v>3670</v>
      </c>
      <c r="G144" s="159">
        <f t="shared" si="4"/>
        <v>0.40871934604904631</v>
      </c>
      <c r="H144" s="152" t="s">
        <v>15</v>
      </c>
      <c r="I144" s="37"/>
      <c r="J144" s="124" t="s">
        <v>149</v>
      </c>
      <c r="K144" s="11" t="s">
        <v>160</v>
      </c>
      <c r="L144" s="15" t="s">
        <v>16</v>
      </c>
      <c r="M144" s="97"/>
      <c r="N144" s="102"/>
    </row>
    <row r="145" spans="1:14" s="30" customFormat="1" x14ac:dyDescent="0.25">
      <c r="A145" s="148">
        <v>43490</v>
      </c>
      <c r="B145" s="62" t="s">
        <v>119</v>
      </c>
      <c r="C145" s="62" t="s">
        <v>31</v>
      </c>
      <c r="D145" s="62" t="s">
        <v>32</v>
      </c>
      <c r="E145" s="171">
        <v>20000</v>
      </c>
      <c r="F145" s="76">
        <v>3670</v>
      </c>
      <c r="G145" s="159">
        <f t="shared" si="4"/>
        <v>5.4495912806539506</v>
      </c>
      <c r="H145" s="153" t="s">
        <v>34</v>
      </c>
      <c r="I145" s="62"/>
      <c r="J145" s="62" t="s">
        <v>120</v>
      </c>
      <c r="K145" s="11" t="s">
        <v>25</v>
      </c>
      <c r="L145" s="15" t="s">
        <v>16</v>
      </c>
      <c r="M145" s="62"/>
      <c r="N145" s="29"/>
    </row>
    <row r="146" spans="1:14" s="27" customFormat="1" x14ac:dyDescent="0.25">
      <c r="A146" s="148">
        <v>43490</v>
      </c>
      <c r="B146" s="62" t="s">
        <v>119</v>
      </c>
      <c r="C146" s="62" t="s">
        <v>31</v>
      </c>
      <c r="D146" s="62" t="s">
        <v>32</v>
      </c>
      <c r="E146" s="171">
        <v>15000</v>
      </c>
      <c r="F146" s="76">
        <v>3670</v>
      </c>
      <c r="G146" s="159">
        <f t="shared" si="4"/>
        <v>4.0871934604904636</v>
      </c>
      <c r="H146" s="62" t="s">
        <v>34</v>
      </c>
      <c r="I146" s="62"/>
      <c r="J146" s="172" t="s">
        <v>164</v>
      </c>
      <c r="K146" s="11" t="s">
        <v>25</v>
      </c>
      <c r="L146" s="15" t="s">
        <v>16</v>
      </c>
      <c r="M146" s="62"/>
      <c r="N146" s="29"/>
    </row>
    <row r="147" spans="1:14" s="63" customFormat="1" x14ac:dyDescent="0.25">
      <c r="A147" s="148">
        <v>43490</v>
      </c>
      <c r="B147" s="62" t="s">
        <v>30</v>
      </c>
      <c r="C147" s="62" t="s">
        <v>31</v>
      </c>
      <c r="D147" s="62" t="s">
        <v>32</v>
      </c>
      <c r="E147" s="171">
        <v>25000</v>
      </c>
      <c r="F147" s="76">
        <v>3670</v>
      </c>
      <c r="G147" s="159">
        <f t="shared" si="4"/>
        <v>6.8119891008174385</v>
      </c>
      <c r="H147" s="62" t="s">
        <v>34</v>
      </c>
      <c r="I147" s="62"/>
      <c r="J147" s="62"/>
      <c r="K147" s="11" t="s">
        <v>25</v>
      </c>
      <c r="L147" s="15" t="s">
        <v>16</v>
      </c>
      <c r="M147" s="62"/>
      <c r="N147" s="29"/>
    </row>
    <row r="148" spans="1:14" s="63" customFormat="1" x14ac:dyDescent="0.25">
      <c r="A148" s="148">
        <v>43490</v>
      </c>
      <c r="B148" s="62" t="s">
        <v>42</v>
      </c>
      <c r="C148" s="138" t="s">
        <v>19</v>
      </c>
      <c r="D148" s="62" t="s">
        <v>32</v>
      </c>
      <c r="E148" s="69">
        <v>20000</v>
      </c>
      <c r="F148" s="76">
        <v>3670</v>
      </c>
      <c r="G148" s="159">
        <f t="shared" si="4"/>
        <v>5.4495912806539506</v>
      </c>
      <c r="H148" s="62" t="s">
        <v>34</v>
      </c>
      <c r="I148" s="62"/>
      <c r="J148" s="62" t="s">
        <v>121</v>
      </c>
      <c r="K148" s="11" t="s">
        <v>25</v>
      </c>
      <c r="L148" s="15" t="s">
        <v>16</v>
      </c>
      <c r="M148" s="62"/>
      <c r="N148" s="29"/>
    </row>
    <row r="149" spans="1:14" s="63" customFormat="1" x14ac:dyDescent="0.25">
      <c r="A149" s="148">
        <v>43490</v>
      </c>
      <c r="B149" s="62" t="s">
        <v>42</v>
      </c>
      <c r="C149" s="138" t="s">
        <v>19</v>
      </c>
      <c r="D149" s="62" t="s">
        <v>32</v>
      </c>
      <c r="E149" s="69">
        <v>10000</v>
      </c>
      <c r="F149" s="76">
        <v>3670</v>
      </c>
      <c r="G149" s="159">
        <f t="shared" si="4"/>
        <v>2.7247956403269753</v>
      </c>
      <c r="H149" s="62" t="s">
        <v>34</v>
      </c>
      <c r="I149" s="62"/>
      <c r="J149" s="62"/>
      <c r="K149" s="11" t="s">
        <v>25</v>
      </c>
      <c r="L149" s="15" t="s">
        <v>16</v>
      </c>
      <c r="M149" s="62"/>
      <c r="N149" s="62"/>
    </row>
    <row r="150" spans="1:14" s="63" customFormat="1" x14ac:dyDescent="0.25">
      <c r="A150" s="148">
        <v>43490</v>
      </c>
      <c r="B150" s="62" t="s">
        <v>17</v>
      </c>
      <c r="C150" s="138" t="s">
        <v>17</v>
      </c>
      <c r="D150" s="62" t="s">
        <v>32</v>
      </c>
      <c r="E150" s="69">
        <v>30000</v>
      </c>
      <c r="F150" s="76">
        <v>3670</v>
      </c>
      <c r="G150" s="159">
        <f t="shared" si="4"/>
        <v>8.1743869209809272</v>
      </c>
      <c r="H150" s="62" t="s">
        <v>34</v>
      </c>
      <c r="I150" s="62"/>
      <c r="J150" s="62"/>
      <c r="K150" s="11" t="s">
        <v>25</v>
      </c>
      <c r="L150" s="15" t="s">
        <v>16</v>
      </c>
      <c r="M150" s="62"/>
      <c r="N150" s="62"/>
    </row>
    <row r="151" spans="1:14" s="30" customFormat="1" x14ac:dyDescent="0.25">
      <c r="A151" s="148">
        <v>43490</v>
      </c>
      <c r="B151" s="62" t="s">
        <v>33</v>
      </c>
      <c r="C151" s="62" t="s">
        <v>31</v>
      </c>
      <c r="D151" s="62" t="s">
        <v>32</v>
      </c>
      <c r="E151" s="171">
        <v>15000</v>
      </c>
      <c r="F151" s="76">
        <v>3670</v>
      </c>
      <c r="G151" s="159">
        <f t="shared" si="4"/>
        <v>4.0871934604904636</v>
      </c>
      <c r="H151" s="62" t="s">
        <v>34</v>
      </c>
      <c r="I151" s="62"/>
      <c r="J151" s="116"/>
      <c r="K151" s="11" t="s">
        <v>25</v>
      </c>
      <c r="L151" s="15" t="s">
        <v>16</v>
      </c>
      <c r="M151" s="62"/>
      <c r="N151" s="62"/>
    </row>
    <row r="152" spans="1:14" s="30" customFormat="1" x14ac:dyDescent="0.25">
      <c r="A152" s="148">
        <v>43490</v>
      </c>
      <c r="B152" s="62" t="s">
        <v>33</v>
      </c>
      <c r="C152" s="62" t="s">
        <v>31</v>
      </c>
      <c r="D152" s="62" t="s">
        <v>32</v>
      </c>
      <c r="E152" s="171">
        <v>20000</v>
      </c>
      <c r="F152" s="76">
        <v>3670</v>
      </c>
      <c r="G152" s="159">
        <f t="shared" si="4"/>
        <v>5.4495912806539506</v>
      </c>
      <c r="H152" s="62" t="s">
        <v>34</v>
      </c>
      <c r="I152" s="154"/>
      <c r="J152" s="172" t="s">
        <v>122</v>
      </c>
      <c r="K152" s="11" t="s">
        <v>25</v>
      </c>
      <c r="L152" s="15" t="s">
        <v>16</v>
      </c>
      <c r="M152" s="62"/>
      <c r="N152" s="62"/>
    </row>
    <row r="153" spans="1:14" s="30" customFormat="1" x14ac:dyDescent="0.25">
      <c r="A153" s="148">
        <v>43490</v>
      </c>
      <c r="B153" s="62" t="s">
        <v>44</v>
      </c>
      <c r="C153" s="62" t="s">
        <v>44</v>
      </c>
      <c r="D153" s="62" t="s">
        <v>32</v>
      </c>
      <c r="E153" s="171">
        <v>40000</v>
      </c>
      <c r="F153" s="76">
        <v>3670</v>
      </c>
      <c r="G153" s="159">
        <f t="shared" si="4"/>
        <v>10.899182561307901</v>
      </c>
      <c r="H153" s="153" t="s">
        <v>34</v>
      </c>
      <c r="I153" s="154"/>
      <c r="J153" s="62"/>
      <c r="K153" s="11" t="s">
        <v>25</v>
      </c>
      <c r="L153" s="15" t="s">
        <v>16</v>
      </c>
      <c r="M153" s="62"/>
      <c r="N153" s="29"/>
    </row>
    <row r="154" spans="1:14" s="30" customFormat="1" x14ac:dyDescent="0.25">
      <c r="A154" s="18">
        <v>43490</v>
      </c>
      <c r="B154" s="25" t="s">
        <v>123</v>
      </c>
      <c r="C154" s="47" t="s">
        <v>49</v>
      </c>
      <c r="D154" s="23" t="s">
        <v>81</v>
      </c>
      <c r="E154" s="69">
        <v>50000</v>
      </c>
      <c r="F154" s="76">
        <v>3670</v>
      </c>
      <c r="G154" s="159">
        <f t="shared" si="4"/>
        <v>13.623978201634877</v>
      </c>
      <c r="H154" s="89" t="s">
        <v>21</v>
      </c>
      <c r="I154" s="20"/>
      <c r="J154" s="83" t="s">
        <v>124</v>
      </c>
      <c r="K154" s="11" t="s">
        <v>25</v>
      </c>
      <c r="L154" s="15" t="s">
        <v>16</v>
      </c>
      <c r="M154" s="33"/>
      <c r="N154" s="103"/>
    </row>
    <row r="155" spans="1:14" s="27" customFormat="1" x14ac:dyDescent="0.25">
      <c r="A155" s="18">
        <v>43490</v>
      </c>
      <c r="B155" s="25" t="s">
        <v>30</v>
      </c>
      <c r="C155" s="47" t="s">
        <v>31</v>
      </c>
      <c r="D155" s="23" t="s">
        <v>81</v>
      </c>
      <c r="E155" s="69">
        <v>10000</v>
      </c>
      <c r="F155" s="76">
        <v>3670</v>
      </c>
      <c r="G155" s="159">
        <f t="shared" si="4"/>
        <v>2.7247956403269753</v>
      </c>
      <c r="H155" s="23" t="s">
        <v>21</v>
      </c>
      <c r="I155" s="20"/>
      <c r="J155" s="120"/>
      <c r="K155" s="11" t="s">
        <v>25</v>
      </c>
      <c r="L155" s="15" t="s">
        <v>16</v>
      </c>
      <c r="M155" s="120"/>
      <c r="N155" s="43"/>
    </row>
    <row r="156" spans="1:14" s="66" customFormat="1" x14ac:dyDescent="0.25">
      <c r="A156" s="18">
        <v>43490</v>
      </c>
      <c r="B156" s="25" t="s">
        <v>42</v>
      </c>
      <c r="C156" s="47" t="s">
        <v>49</v>
      </c>
      <c r="D156" s="23" t="s">
        <v>81</v>
      </c>
      <c r="E156" s="69">
        <v>30000</v>
      </c>
      <c r="F156" s="76">
        <v>3670</v>
      </c>
      <c r="G156" s="159">
        <f t="shared" si="4"/>
        <v>8.1743869209809272</v>
      </c>
      <c r="H156" s="23" t="s">
        <v>21</v>
      </c>
      <c r="I156" s="20"/>
      <c r="J156" s="120"/>
      <c r="K156" s="11" t="s">
        <v>25</v>
      </c>
      <c r="L156" s="15" t="s">
        <v>16</v>
      </c>
      <c r="M156" s="120"/>
      <c r="N156" s="43"/>
    </row>
    <row r="157" spans="1:14" s="63" customFormat="1" x14ac:dyDescent="0.25">
      <c r="A157" s="18">
        <v>43490</v>
      </c>
      <c r="B157" s="25" t="s">
        <v>17</v>
      </c>
      <c r="C157" s="47" t="s">
        <v>17</v>
      </c>
      <c r="D157" s="23" t="s">
        <v>81</v>
      </c>
      <c r="E157" s="69">
        <v>10000</v>
      </c>
      <c r="F157" s="76">
        <v>3670</v>
      </c>
      <c r="G157" s="159">
        <f t="shared" si="4"/>
        <v>2.7247956403269753</v>
      </c>
      <c r="H157" s="23" t="s">
        <v>21</v>
      </c>
      <c r="I157" s="20"/>
      <c r="J157" s="120"/>
      <c r="K157" s="11" t="s">
        <v>25</v>
      </c>
      <c r="L157" s="15" t="s">
        <v>16</v>
      </c>
      <c r="M157" s="120"/>
      <c r="N157" s="43"/>
    </row>
    <row r="158" spans="1:14" s="63" customFormat="1" x14ac:dyDescent="0.25">
      <c r="A158" s="18">
        <v>43490</v>
      </c>
      <c r="B158" s="25" t="s">
        <v>33</v>
      </c>
      <c r="C158" s="83" t="s">
        <v>31</v>
      </c>
      <c r="D158" s="23" t="s">
        <v>81</v>
      </c>
      <c r="E158" s="69">
        <v>40000</v>
      </c>
      <c r="F158" s="76">
        <v>3670</v>
      </c>
      <c r="G158" s="159">
        <f t="shared" si="4"/>
        <v>10.899182561307901</v>
      </c>
      <c r="H158" s="23" t="s">
        <v>21</v>
      </c>
      <c r="I158" s="20"/>
      <c r="J158" s="83" t="s">
        <v>125</v>
      </c>
      <c r="K158" s="11" t="s">
        <v>25</v>
      </c>
      <c r="L158" s="15" t="s">
        <v>16</v>
      </c>
      <c r="M158" s="120"/>
      <c r="N158" s="43"/>
    </row>
    <row r="159" spans="1:14" s="63" customFormat="1" x14ac:dyDescent="0.25">
      <c r="A159" s="119">
        <v>43490</v>
      </c>
      <c r="B159" s="120" t="s">
        <v>143</v>
      </c>
      <c r="C159" s="120" t="s">
        <v>17</v>
      </c>
      <c r="D159" s="121" t="s">
        <v>14</v>
      </c>
      <c r="E159" s="122">
        <v>1500</v>
      </c>
      <c r="F159" s="76">
        <v>3670</v>
      </c>
      <c r="G159" s="159">
        <f t="shared" si="4"/>
        <v>0.40871934604904631</v>
      </c>
      <c r="H159" s="120" t="s">
        <v>15</v>
      </c>
      <c r="I159" s="37"/>
      <c r="J159" s="124" t="s">
        <v>150</v>
      </c>
      <c r="K159" s="11" t="s">
        <v>161</v>
      </c>
      <c r="L159" s="15" t="s">
        <v>16</v>
      </c>
      <c r="M159" s="97"/>
      <c r="N159" s="102"/>
    </row>
    <row r="160" spans="1:14" s="63" customFormat="1" x14ac:dyDescent="0.25">
      <c r="A160" s="148">
        <v>43491</v>
      </c>
      <c r="B160" s="62" t="s">
        <v>30</v>
      </c>
      <c r="C160" s="62" t="s">
        <v>31</v>
      </c>
      <c r="D160" s="62" t="s">
        <v>32</v>
      </c>
      <c r="E160" s="69">
        <v>10000</v>
      </c>
      <c r="F160" s="76">
        <v>3670</v>
      </c>
      <c r="G160" s="159">
        <f t="shared" si="4"/>
        <v>2.7247956403269753</v>
      </c>
      <c r="H160" s="116" t="s">
        <v>34</v>
      </c>
      <c r="I160" s="62"/>
      <c r="J160" s="62"/>
      <c r="K160" s="11" t="s">
        <v>25</v>
      </c>
      <c r="L160" s="15" t="s">
        <v>16</v>
      </c>
      <c r="M160" s="62"/>
      <c r="N160" s="29"/>
    </row>
    <row r="161" spans="1:14" s="63" customFormat="1" ht="30" x14ac:dyDescent="0.25">
      <c r="A161" s="148">
        <v>43491</v>
      </c>
      <c r="B161" s="120" t="s">
        <v>126</v>
      </c>
      <c r="C161" s="62" t="s">
        <v>19</v>
      </c>
      <c r="D161" s="62" t="s">
        <v>32</v>
      </c>
      <c r="E161" s="69">
        <v>51000</v>
      </c>
      <c r="F161" s="76">
        <v>3670</v>
      </c>
      <c r="G161" s="159">
        <f t="shared" si="4"/>
        <v>13.896457765667575</v>
      </c>
      <c r="H161" s="116" t="s">
        <v>34</v>
      </c>
      <c r="I161" s="62"/>
      <c r="J161" s="62" t="s">
        <v>127</v>
      </c>
      <c r="K161" s="11" t="s">
        <v>25</v>
      </c>
      <c r="L161" s="15" t="s">
        <v>16</v>
      </c>
      <c r="M161" s="62"/>
      <c r="N161" s="29"/>
    </row>
    <row r="162" spans="1:14" s="63" customFormat="1" x14ac:dyDescent="0.25">
      <c r="A162" s="148">
        <v>43491</v>
      </c>
      <c r="B162" s="62" t="s">
        <v>42</v>
      </c>
      <c r="C162" s="62" t="s">
        <v>19</v>
      </c>
      <c r="D162" s="62" t="s">
        <v>32</v>
      </c>
      <c r="E162" s="69">
        <v>20000</v>
      </c>
      <c r="F162" s="76">
        <v>3670</v>
      </c>
      <c r="G162" s="159">
        <f t="shared" si="4"/>
        <v>5.4495912806539506</v>
      </c>
      <c r="H162" s="116" t="s">
        <v>34</v>
      </c>
      <c r="I162" s="62"/>
      <c r="J162" s="62"/>
      <c r="K162" s="11" t="s">
        <v>25</v>
      </c>
      <c r="L162" s="15" t="s">
        <v>16</v>
      </c>
      <c r="M162" s="62"/>
      <c r="N162" s="29"/>
    </row>
    <row r="163" spans="1:14" s="63" customFormat="1" x14ac:dyDescent="0.25">
      <c r="A163" s="18">
        <v>43492</v>
      </c>
      <c r="B163" s="25" t="s">
        <v>17</v>
      </c>
      <c r="C163" s="25" t="s">
        <v>17</v>
      </c>
      <c r="D163" s="23" t="s">
        <v>14</v>
      </c>
      <c r="E163" s="69">
        <v>30000</v>
      </c>
      <c r="F163" s="76">
        <v>3670</v>
      </c>
      <c r="G163" s="159">
        <f t="shared" si="4"/>
        <v>8.1743869209809272</v>
      </c>
      <c r="H163" s="25" t="s">
        <v>15</v>
      </c>
      <c r="I163" s="37"/>
      <c r="J163" s="19" t="s">
        <v>79</v>
      </c>
      <c r="K163" s="11" t="s">
        <v>25</v>
      </c>
      <c r="L163" s="15" t="s">
        <v>16</v>
      </c>
      <c r="M163" s="33"/>
      <c r="N163" s="17"/>
    </row>
    <row r="164" spans="1:14" s="27" customFormat="1" x14ac:dyDescent="0.25">
      <c r="A164" s="19">
        <v>43493</v>
      </c>
      <c r="B164" s="155" t="s">
        <v>128</v>
      </c>
      <c r="C164" s="25" t="s">
        <v>60</v>
      </c>
      <c r="D164" s="25" t="s">
        <v>32</v>
      </c>
      <c r="E164" s="69">
        <v>50000</v>
      </c>
      <c r="F164" s="76">
        <v>3670</v>
      </c>
      <c r="G164" s="159">
        <f t="shared" si="4"/>
        <v>13.623978201634877</v>
      </c>
      <c r="H164" s="156" t="s">
        <v>21</v>
      </c>
      <c r="I164" s="156"/>
      <c r="J164" s="25"/>
      <c r="K164" s="11" t="s">
        <v>25</v>
      </c>
      <c r="L164" s="15" t="s">
        <v>16</v>
      </c>
      <c r="M164" s="25"/>
      <c r="N164" s="65"/>
    </row>
    <row r="165" spans="1:14" s="30" customFormat="1" x14ac:dyDescent="0.25">
      <c r="A165" s="19">
        <v>43493</v>
      </c>
      <c r="B165" s="25" t="s">
        <v>129</v>
      </c>
      <c r="C165" s="25" t="s">
        <v>60</v>
      </c>
      <c r="D165" s="25" t="s">
        <v>81</v>
      </c>
      <c r="E165" s="69">
        <v>40000</v>
      </c>
      <c r="F165" s="76">
        <v>3670</v>
      </c>
      <c r="G165" s="159">
        <f t="shared" si="4"/>
        <v>10.899182561307901</v>
      </c>
      <c r="H165" s="157" t="s">
        <v>21</v>
      </c>
      <c r="I165" s="120"/>
      <c r="J165" s="120"/>
      <c r="K165" s="11" t="s">
        <v>25</v>
      </c>
      <c r="L165" s="15" t="s">
        <v>16</v>
      </c>
      <c r="M165" s="120"/>
      <c r="N165" s="43"/>
    </row>
    <row r="166" spans="1:14" s="30" customFormat="1" x14ac:dyDescent="0.25">
      <c r="A166" s="19">
        <v>43493</v>
      </c>
      <c r="B166" s="25" t="s">
        <v>130</v>
      </c>
      <c r="C166" s="25" t="s">
        <v>60</v>
      </c>
      <c r="D166" s="25" t="s">
        <v>81</v>
      </c>
      <c r="E166" s="69">
        <v>3500</v>
      </c>
      <c r="F166" s="76">
        <v>3670</v>
      </c>
      <c r="G166" s="159">
        <f t="shared" si="4"/>
        <v>0.9536784741144414</v>
      </c>
      <c r="H166" s="157" t="s">
        <v>21</v>
      </c>
      <c r="I166" s="120"/>
      <c r="J166" s="120"/>
      <c r="K166" s="11" t="s">
        <v>25</v>
      </c>
      <c r="L166" s="15" t="s">
        <v>16</v>
      </c>
      <c r="M166" s="120"/>
      <c r="N166" s="43"/>
    </row>
    <row r="167" spans="1:14" s="30" customFormat="1" x14ac:dyDescent="0.25">
      <c r="A167" s="19">
        <v>43493</v>
      </c>
      <c r="B167" s="25" t="s">
        <v>131</v>
      </c>
      <c r="C167" s="25" t="s">
        <v>60</v>
      </c>
      <c r="D167" s="25" t="s">
        <v>32</v>
      </c>
      <c r="E167" s="69">
        <v>40000</v>
      </c>
      <c r="F167" s="76">
        <v>3670</v>
      </c>
      <c r="G167" s="159">
        <f t="shared" si="4"/>
        <v>10.899182561307901</v>
      </c>
      <c r="H167" s="157" t="s">
        <v>21</v>
      </c>
      <c r="I167" s="120"/>
      <c r="J167" s="120"/>
      <c r="K167" s="11" t="s">
        <v>25</v>
      </c>
      <c r="L167" s="15" t="s">
        <v>16</v>
      </c>
      <c r="M167" s="120"/>
      <c r="N167" s="43"/>
    </row>
    <row r="168" spans="1:14" s="30" customFormat="1" x14ac:dyDescent="0.25">
      <c r="A168" s="19">
        <v>43493</v>
      </c>
      <c r="B168" s="25" t="s">
        <v>30</v>
      </c>
      <c r="C168" s="25" t="s">
        <v>31</v>
      </c>
      <c r="D168" s="25" t="s">
        <v>32</v>
      </c>
      <c r="E168" s="69">
        <v>40000</v>
      </c>
      <c r="F168" s="76">
        <v>3670</v>
      </c>
      <c r="G168" s="159">
        <f t="shared" si="4"/>
        <v>10.899182561307901</v>
      </c>
      <c r="H168" s="157" t="s">
        <v>21</v>
      </c>
      <c r="I168" s="120"/>
      <c r="J168" s="120"/>
      <c r="K168" s="11" t="s">
        <v>25</v>
      </c>
      <c r="L168" s="15" t="s">
        <v>16</v>
      </c>
      <c r="M168" s="120"/>
      <c r="N168" s="43"/>
    </row>
    <row r="169" spans="1:14" s="30" customFormat="1" x14ac:dyDescent="0.25">
      <c r="A169" s="19">
        <v>43493</v>
      </c>
      <c r="B169" s="25" t="s">
        <v>119</v>
      </c>
      <c r="C169" s="25" t="s">
        <v>31</v>
      </c>
      <c r="D169" s="25" t="s">
        <v>32</v>
      </c>
      <c r="E169" s="69">
        <v>15000</v>
      </c>
      <c r="F169" s="76">
        <v>3670</v>
      </c>
      <c r="G169" s="159">
        <f t="shared" si="4"/>
        <v>4.0871934604904636</v>
      </c>
      <c r="H169" s="157" t="s">
        <v>21</v>
      </c>
      <c r="I169" s="120"/>
      <c r="J169" s="120"/>
      <c r="K169" s="11" t="s">
        <v>25</v>
      </c>
      <c r="L169" s="15" t="s">
        <v>16</v>
      </c>
      <c r="M169" s="120"/>
      <c r="N169" s="43"/>
    </row>
    <row r="170" spans="1:14" s="63" customFormat="1" x14ac:dyDescent="0.25">
      <c r="A170" s="19">
        <v>43493</v>
      </c>
      <c r="B170" s="25" t="s">
        <v>119</v>
      </c>
      <c r="C170" s="25" t="s">
        <v>31</v>
      </c>
      <c r="D170" s="25" t="s">
        <v>32</v>
      </c>
      <c r="E170" s="69">
        <v>25000</v>
      </c>
      <c r="F170" s="76">
        <v>3670</v>
      </c>
      <c r="G170" s="159">
        <f t="shared" si="4"/>
        <v>6.8119891008174385</v>
      </c>
      <c r="H170" s="156" t="s">
        <v>21</v>
      </c>
      <c r="I170" s="120"/>
      <c r="J170" s="120"/>
      <c r="K170" s="11" t="s">
        <v>25</v>
      </c>
      <c r="L170" s="15" t="s">
        <v>16</v>
      </c>
      <c r="M170" s="120"/>
      <c r="N170" s="43"/>
    </row>
    <row r="171" spans="1:14" s="63" customFormat="1" x14ac:dyDescent="0.25">
      <c r="A171" s="19">
        <v>43493</v>
      </c>
      <c r="B171" s="25" t="s">
        <v>30</v>
      </c>
      <c r="C171" s="25" t="s">
        <v>31</v>
      </c>
      <c r="D171" s="25" t="s">
        <v>32</v>
      </c>
      <c r="E171" s="69">
        <v>20000</v>
      </c>
      <c r="F171" s="76">
        <v>3670</v>
      </c>
      <c r="G171" s="159">
        <f t="shared" si="4"/>
        <v>5.4495912806539506</v>
      </c>
      <c r="H171" s="156" t="s">
        <v>21</v>
      </c>
      <c r="I171" s="120"/>
      <c r="J171" s="120"/>
      <c r="K171" s="11" t="s">
        <v>25</v>
      </c>
      <c r="L171" s="15" t="s">
        <v>16</v>
      </c>
      <c r="M171" s="120"/>
      <c r="N171" s="43"/>
    </row>
    <row r="172" spans="1:14" s="63" customFormat="1" x14ac:dyDescent="0.25">
      <c r="A172" s="19">
        <v>43493</v>
      </c>
      <c r="B172" s="25" t="s">
        <v>71</v>
      </c>
      <c r="C172" s="25" t="s">
        <v>31</v>
      </c>
      <c r="D172" s="23" t="s">
        <v>14</v>
      </c>
      <c r="E172" s="69">
        <v>25000</v>
      </c>
      <c r="F172" s="76">
        <v>3670</v>
      </c>
      <c r="G172" s="159">
        <f t="shared" si="4"/>
        <v>6.8119891008174385</v>
      </c>
      <c r="H172" s="25" t="s">
        <v>15</v>
      </c>
      <c r="I172" s="37"/>
      <c r="J172" s="19" t="s">
        <v>79</v>
      </c>
      <c r="K172" s="11" t="s">
        <v>25</v>
      </c>
      <c r="L172" s="15" t="s">
        <v>16</v>
      </c>
      <c r="M172" s="33"/>
      <c r="N172" s="17"/>
    </row>
    <row r="173" spans="1:14" s="63" customFormat="1" x14ac:dyDescent="0.25">
      <c r="A173" s="148">
        <v>43494</v>
      </c>
      <c r="B173" s="62" t="s">
        <v>132</v>
      </c>
      <c r="C173" s="62" t="s">
        <v>31</v>
      </c>
      <c r="D173" s="62" t="s">
        <v>32</v>
      </c>
      <c r="E173" s="69">
        <v>10000</v>
      </c>
      <c r="F173" s="76">
        <v>3670</v>
      </c>
      <c r="G173" s="159">
        <f t="shared" si="4"/>
        <v>2.7247956403269753</v>
      </c>
      <c r="H173" s="116" t="s">
        <v>34</v>
      </c>
      <c r="I173" s="62"/>
      <c r="J173" s="62"/>
      <c r="K173" s="11" t="s">
        <v>25</v>
      </c>
      <c r="L173" s="15" t="s">
        <v>16</v>
      </c>
      <c r="M173" s="62"/>
      <c r="N173" s="29"/>
    </row>
    <row r="174" spans="1:14" s="63" customFormat="1" x14ac:dyDescent="0.25">
      <c r="A174" s="148">
        <v>43494</v>
      </c>
      <c r="B174" s="62" t="s">
        <v>30</v>
      </c>
      <c r="C174" s="62" t="s">
        <v>31</v>
      </c>
      <c r="D174" s="62" t="s">
        <v>32</v>
      </c>
      <c r="E174" s="69">
        <v>50000</v>
      </c>
      <c r="F174" s="76">
        <v>3670</v>
      </c>
      <c r="G174" s="159">
        <f t="shared" si="4"/>
        <v>13.623978201634877</v>
      </c>
      <c r="H174" s="116" t="s">
        <v>34</v>
      </c>
      <c r="I174" s="62"/>
      <c r="J174" s="62"/>
      <c r="K174" s="11" t="s">
        <v>25</v>
      </c>
      <c r="L174" s="15" t="s">
        <v>16</v>
      </c>
      <c r="M174" s="62"/>
      <c r="N174" s="29"/>
    </row>
    <row r="175" spans="1:14" s="63" customFormat="1" x14ac:dyDescent="0.25">
      <c r="A175" s="148">
        <v>43494</v>
      </c>
      <c r="B175" s="62" t="s">
        <v>42</v>
      </c>
      <c r="C175" s="62" t="s">
        <v>19</v>
      </c>
      <c r="D175" s="62" t="s">
        <v>32</v>
      </c>
      <c r="E175" s="69">
        <v>20000</v>
      </c>
      <c r="F175" s="76">
        <v>3670</v>
      </c>
      <c r="G175" s="159">
        <f t="shared" si="4"/>
        <v>5.4495912806539506</v>
      </c>
      <c r="H175" s="116" t="s">
        <v>34</v>
      </c>
      <c r="I175" s="62"/>
      <c r="J175" s="62"/>
      <c r="K175" s="11" t="s">
        <v>25</v>
      </c>
      <c r="L175" s="15" t="s">
        <v>16</v>
      </c>
      <c r="M175" s="62"/>
      <c r="N175" s="29"/>
    </row>
    <row r="176" spans="1:14" s="63" customFormat="1" x14ac:dyDescent="0.25">
      <c r="A176" s="148">
        <v>43494</v>
      </c>
      <c r="B176" s="62" t="s">
        <v>17</v>
      </c>
      <c r="C176" s="62" t="s">
        <v>17</v>
      </c>
      <c r="D176" s="62" t="s">
        <v>32</v>
      </c>
      <c r="E176" s="69">
        <v>20000</v>
      </c>
      <c r="F176" s="76">
        <v>3670</v>
      </c>
      <c r="G176" s="159">
        <f t="shared" si="4"/>
        <v>5.4495912806539506</v>
      </c>
      <c r="H176" s="116" t="s">
        <v>34</v>
      </c>
      <c r="I176" s="62"/>
      <c r="J176" s="62"/>
      <c r="K176" s="11" t="s">
        <v>25</v>
      </c>
      <c r="L176" s="15" t="s">
        <v>16</v>
      </c>
      <c r="M176" s="62"/>
      <c r="N176" s="29"/>
    </row>
    <row r="177" spans="1:14" s="63" customFormat="1" x14ac:dyDescent="0.25">
      <c r="A177" s="148">
        <v>43494</v>
      </c>
      <c r="B177" s="62" t="s">
        <v>44</v>
      </c>
      <c r="C177" s="62" t="s">
        <v>44</v>
      </c>
      <c r="D177" s="62" t="s">
        <v>32</v>
      </c>
      <c r="E177" s="69">
        <v>20000</v>
      </c>
      <c r="F177" s="76">
        <v>3670</v>
      </c>
      <c r="G177" s="159">
        <f t="shared" si="4"/>
        <v>5.4495912806539506</v>
      </c>
      <c r="H177" s="116" t="s">
        <v>34</v>
      </c>
      <c r="I177" s="62"/>
      <c r="J177" s="62"/>
      <c r="K177" s="11" t="s">
        <v>25</v>
      </c>
      <c r="L177" s="15" t="s">
        <v>16</v>
      </c>
      <c r="M177" s="62"/>
      <c r="N177" s="29"/>
    </row>
    <row r="178" spans="1:14" s="61" customFormat="1" x14ac:dyDescent="0.25">
      <c r="A178" s="19">
        <v>43494</v>
      </c>
      <c r="B178" s="25" t="s">
        <v>133</v>
      </c>
      <c r="C178" s="25" t="s">
        <v>49</v>
      </c>
      <c r="D178" s="23" t="s">
        <v>32</v>
      </c>
      <c r="E178" s="69">
        <v>45000</v>
      </c>
      <c r="F178" s="76">
        <v>3670</v>
      </c>
      <c r="G178" s="159">
        <f t="shared" si="4"/>
        <v>12.26158038147139</v>
      </c>
      <c r="H178" s="156" t="s">
        <v>21</v>
      </c>
      <c r="I178" s="120"/>
      <c r="J178" s="120"/>
      <c r="K178" s="11" t="s">
        <v>25</v>
      </c>
      <c r="L178" s="15" t="s">
        <v>16</v>
      </c>
      <c r="M178" s="120"/>
      <c r="N178" s="43"/>
    </row>
    <row r="179" spans="1:14" s="61" customFormat="1" x14ac:dyDescent="0.25">
      <c r="A179" s="19">
        <v>43494</v>
      </c>
      <c r="B179" s="25" t="s">
        <v>119</v>
      </c>
      <c r="C179" s="25" t="s">
        <v>31</v>
      </c>
      <c r="D179" s="23" t="s">
        <v>32</v>
      </c>
      <c r="E179" s="69">
        <v>25000</v>
      </c>
      <c r="F179" s="76">
        <v>3670</v>
      </c>
      <c r="G179" s="159">
        <f t="shared" si="4"/>
        <v>6.8119891008174385</v>
      </c>
      <c r="H179" s="156" t="s">
        <v>21</v>
      </c>
      <c r="I179" s="120"/>
      <c r="J179" s="120"/>
      <c r="K179" s="11" t="s">
        <v>25</v>
      </c>
      <c r="L179" s="15" t="s">
        <v>16</v>
      </c>
      <c r="M179" s="120"/>
      <c r="N179" s="43"/>
    </row>
    <row r="180" spans="1:14" s="63" customFormat="1" x14ac:dyDescent="0.25">
      <c r="A180" s="19">
        <v>43494</v>
      </c>
      <c r="B180" s="25" t="s">
        <v>30</v>
      </c>
      <c r="C180" s="25" t="s">
        <v>31</v>
      </c>
      <c r="D180" s="23" t="s">
        <v>32</v>
      </c>
      <c r="E180" s="69">
        <v>45000</v>
      </c>
      <c r="F180" s="76">
        <v>3670</v>
      </c>
      <c r="G180" s="159">
        <f t="shared" si="4"/>
        <v>12.26158038147139</v>
      </c>
      <c r="H180" s="156" t="s">
        <v>21</v>
      </c>
      <c r="I180" s="120"/>
      <c r="J180" s="120"/>
      <c r="K180" s="11" t="s">
        <v>25</v>
      </c>
      <c r="L180" s="15" t="s">
        <v>16</v>
      </c>
      <c r="M180" s="120"/>
      <c r="N180" s="43"/>
    </row>
    <row r="181" spans="1:14" s="63" customFormat="1" x14ac:dyDescent="0.25">
      <c r="A181" s="19">
        <v>43494</v>
      </c>
      <c r="B181" s="25" t="s">
        <v>30</v>
      </c>
      <c r="C181" s="25" t="s">
        <v>31</v>
      </c>
      <c r="D181" s="23" t="s">
        <v>32</v>
      </c>
      <c r="E181" s="69">
        <v>6000</v>
      </c>
      <c r="F181" s="76">
        <v>3670</v>
      </c>
      <c r="G181" s="159">
        <f t="shared" si="4"/>
        <v>1.6348773841961852</v>
      </c>
      <c r="H181" s="156" t="s">
        <v>21</v>
      </c>
      <c r="I181" s="120"/>
      <c r="J181" s="120"/>
      <c r="K181" s="11" t="s">
        <v>25</v>
      </c>
      <c r="L181" s="15" t="s">
        <v>16</v>
      </c>
      <c r="M181" s="120"/>
      <c r="N181" s="43"/>
    </row>
    <row r="182" spans="1:14" s="27" customFormat="1" x14ac:dyDescent="0.25">
      <c r="A182" s="19">
        <v>43494</v>
      </c>
      <c r="B182" s="25" t="s">
        <v>76</v>
      </c>
      <c r="C182" s="25" t="s">
        <v>49</v>
      </c>
      <c r="D182" s="23" t="s">
        <v>32</v>
      </c>
      <c r="E182" s="69">
        <v>30000</v>
      </c>
      <c r="F182" s="76">
        <v>3670</v>
      </c>
      <c r="G182" s="159">
        <f t="shared" si="4"/>
        <v>8.1743869209809272</v>
      </c>
      <c r="H182" s="156" t="s">
        <v>21</v>
      </c>
      <c r="I182" s="120"/>
      <c r="J182" s="120"/>
      <c r="K182" s="11" t="s">
        <v>25</v>
      </c>
      <c r="L182" s="15" t="s">
        <v>16</v>
      </c>
      <c r="M182" s="120"/>
      <c r="N182" s="43"/>
    </row>
    <row r="183" spans="1:14" s="63" customFormat="1" x14ac:dyDescent="0.25">
      <c r="A183" s="19">
        <v>43494</v>
      </c>
      <c r="B183" s="25" t="s">
        <v>20</v>
      </c>
      <c r="C183" s="25" t="s">
        <v>20</v>
      </c>
      <c r="D183" s="23" t="s">
        <v>32</v>
      </c>
      <c r="E183" s="69">
        <v>30000</v>
      </c>
      <c r="F183" s="76">
        <v>3670</v>
      </c>
      <c r="G183" s="159">
        <f t="shared" si="4"/>
        <v>8.1743869209809272</v>
      </c>
      <c r="H183" s="156" t="s">
        <v>21</v>
      </c>
      <c r="I183" s="120"/>
      <c r="J183" s="120"/>
      <c r="K183" s="11" t="s">
        <v>25</v>
      </c>
      <c r="L183" s="15" t="s">
        <v>16</v>
      </c>
      <c r="M183" s="120"/>
      <c r="N183" s="43"/>
    </row>
    <row r="184" spans="1:14" s="63" customFormat="1" x14ac:dyDescent="0.25">
      <c r="A184" s="19">
        <v>43494</v>
      </c>
      <c r="B184" s="25" t="s">
        <v>44</v>
      </c>
      <c r="C184" s="25" t="s">
        <v>23</v>
      </c>
      <c r="D184" s="23" t="s">
        <v>32</v>
      </c>
      <c r="E184" s="69">
        <v>20000</v>
      </c>
      <c r="F184" s="76">
        <v>3670</v>
      </c>
      <c r="G184" s="159">
        <f t="shared" si="4"/>
        <v>5.4495912806539506</v>
      </c>
      <c r="H184" s="156" t="s">
        <v>21</v>
      </c>
      <c r="I184" s="120"/>
      <c r="J184" s="120"/>
      <c r="K184" s="11" t="s">
        <v>25</v>
      </c>
      <c r="L184" s="15" t="s">
        <v>16</v>
      </c>
      <c r="M184" s="120"/>
      <c r="N184" s="43"/>
    </row>
    <row r="185" spans="1:14" s="63" customFormat="1" ht="30" x14ac:dyDescent="0.25">
      <c r="A185" s="19">
        <v>43494</v>
      </c>
      <c r="B185" s="25" t="s">
        <v>134</v>
      </c>
      <c r="C185" s="25" t="s">
        <v>49</v>
      </c>
      <c r="D185" s="23" t="s">
        <v>32</v>
      </c>
      <c r="E185" s="69">
        <v>42000</v>
      </c>
      <c r="F185" s="76">
        <v>3670</v>
      </c>
      <c r="G185" s="159">
        <f t="shared" si="4"/>
        <v>11.444141689373296</v>
      </c>
      <c r="H185" s="156" t="s">
        <v>21</v>
      </c>
      <c r="I185" s="120"/>
      <c r="J185" s="120"/>
      <c r="K185" s="11" t="s">
        <v>25</v>
      </c>
      <c r="L185" s="15" t="s">
        <v>16</v>
      </c>
      <c r="M185" s="120"/>
      <c r="N185" s="43"/>
    </row>
    <row r="186" spans="1:14" s="63" customFormat="1" x14ac:dyDescent="0.25">
      <c r="A186" s="19">
        <v>43494</v>
      </c>
      <c r="B186" s="25" t="s">
        <v>80</v>
      </c>
      <c r="C186" s="25" t="s">
        <v>17</v>
      </c>
      <c r="D186" s="23" t="s">
        <v>14</v>
      </c>
      <c r="E186" s="69">
        <v>1400</v>
      </c>
      <c r="F186" s="76">
        <v>3670</v>
      </c>
      <c r="G186" s="159">
        <f t="shared" si="4"/>
        <v>0.38147138964577659</v>
      </c>
      <c r="H186" s="25" t="s">
        <v>15</v>
      </c>
      <c r="I186" s="67"/>
      <c r="J186" s="19" t="s">
        <v>79</v>
      </c>
      <c r="K186" s="11" t="s">
        <v>25</v>
      </c>
      <c r="L186" s="15" t="s">
        <v>16</v>
      </c>
      <c r="M186" s="25"/>
      <c r="N186" s="17"/>
    </row>
    <row r="187" spans="1:14" s="63" customFormat="1" x14ac:dyDescent="0.25">
      <c r="A187" s="124">
        <v>43494</v>
      </c>
      <c r="B187" s="120" t="s">
        <v>151</v>
      </c>
      <c r="C187" s="120" t="s">
        <v>20</v>
      </c>
      <c r="D187" s="121" t="s">
        <v>14</v>
      </c>
      <c r="E187" s="69">
        <v>2165</v>
      </c>
      <c r="F187" s="76">
        <v>3670</v>
      </c>
      <c r="G187" s="159">
        <f t="shared" si="4"/>
        <v>0.58991825613079019</v>
      </c>
      <c r="H187" s="120" t="s">
        <v>15</v>
      </c>
      <c r="I187" s="37"/>
      <c r="J187" s="124" t="s">
        <v>152</v>
      </c>
      <c r="K187" s="11" t="s">
        <v>162</v>
      </c>
      <c r="L187" s="15" t="s">
        <v>16</v>
      </c>
      <c r="M187" s="97"/>
      <c r="N187" s="102"/>
    </row>
    <row r="188" spans="1:14" s="63" customFormat="1" x14ac:dyDescent="0.25">
      <c r="A188" s="124">
        <v>43494</v>
      </c>
      <c r="B188" s="120" t="s">
        <v>71</v>
      </c>
      <c r="C188" s="120" t="s">
        <v>31</v>
      </c>
      <c r="D188" s="121" t="s">
        <v>14</v>
      </c>
      <c r="E188" s="69">
        <v>20000</v>
      </c>
      <c r="F188" s="76">
        <v>3670</v>
      </c>
      <c r="G188" s="159">
        <f t="shared" si="4"/>
        <v>5.4495912806539506</v>
      </c>
      <c r="H188" s="129" t="s">
        <v>15</v>
      </c>
      <c r="I188" s="37"/>
      <c r="J188" s="162" t="s">
        <v>152</v>
      </c>
      <c r="K188" s="11"/>
      <c r="L188" s="15"/>
      <c r="M188" s="97"/>
      <c r="N188" s="102"/>
    </row>
    <row r="189" spans="1:14" x14ac:dyDescent="0.25">
      <c r="A189" s="19">
        <v>43495</v>
      </c>
      <c r="B189" s="25" t="s">
        <v>28</v>
      </c>
      <c r="C189" s="19" t="s">
        <v>19</v>
      </c>
      <c r="D189" s="23" t="s">
        <v>14</v>
      </c>
      <c r="E189" s="69">
        <v>15000</v>
      </c>
      <c r="F189" s="76">
        <v>3670</v>
      </c>
      <c r="G189" s="159">
        <f t="shared" si="4"/>
        <v>4.0871934604904636</v>
      </c>
      <c r="H189" s="82" t="s">
        <v>15</v>
      </c>
      <c r="I189" s="67"/>
      <c r="J189" s="21" t="s">
        <v>135</v>
      </c>
      <c r="K189" s="11" t="s">
        <v>25</v>
      </c>
      <c r="L189" s="15" t="s">
        <v>16</v>
      </c>
      <c r="M189" s="25"/>
      <c r="N189" s="17"/>
    </row>
    <row r="190" spans="1:14" ht="30" x14ac:dyDescent="0.25">
      <c r="A190" s="124">
        <v>43495</v>
      </c>
      <c r="B190" s="120" t="s">
        <v>136</v>
      </c>
      <c r="C190" s="120" t="s">
        <v>19</v>
      </c>
      <c r="D190" s="120" t="s">
        <v>32</v>
      </c>
      <c r="E190" s="69">
        <v>50000</v>
      </c>
      <c r="F190" s="76">
        <v>3670</v>
      </c>
      <c r="G190" s="159">
        <f t="shared" si="4"/>
        <v>13.623978201634877</v>
      </c>
      <c r="H190" s="158" t="s">
        <v>21</v>
      </c>
      <c r="I190" s="120"/>
      <c r="J190" s="152"/>
      <c r="K190" s="11" t="s">
        <v>25</v>
      </c>
      <c r="L190" s="15" t="s">
        <v>16</v>
      </c>
      <c r="M190" s="120"/>
      <c r="N190" s="43"/>
    </row>
    <row r="191" spans="1:14" x14ac:dyDescent="0.25">
      <c r="A191" s="124">
        <v>43495</v>
      </c>
      <c r="B191" s="120" t="s">
        <v>42</v>
      </c>
      <c r="C191" s="120" t="s">
        <v>19</v>
      </c>
      <c r="D191" s="120" t="s">
        <v>32</v>
      </c>
      <c r="E191" s="69">
        <v>15000</v>
      </c>
      <c r="F191" s="76">
        <v>3670</v>
      </c>
      <c r="G191" s="159">
        <f t="shared" si="4"/>
        <v>4.0871934604904636</v>
      </c>
      <c r="H191" s="158" t="s">
        <v>21</v>
      </c>
      <c r="I191" s="129"/>
      <c r="J191" s="129"/>
      <c r="K191" s="11" t="s">
        <v>25</v>
      </c>
      <c r="L191" s="15" t="s">
        <v>16</v>
      </c>
      <c r="M191" s="120"/>
      <c r="N191" s="43"/>
    </row>
    <row r="192" spans="1:14" x14ac:dyDescent="0.25">
      <c r="A192" s="18">
        <v>43496</v>
      </c>
      <c r="B192" s="25" t="s">
        <v>17</v>
      </c>
      <c r="C192" s="82" t="s">
        <v>17</v>
      </c>
      <c r="D192" s="23" t="s">
        <v>14</v>
      </c>
      <c r="E192" s="69">
        <v>20000</v>
      </c>
      <c r="F192" s="76">
        <v>3670</v>
      </c>
      <c r="G192" s="159">
        <f t="shared" si="4"/>
        <v>5.4495912806539506</v>
      </c>
      <c r="H192" s="24" t="s">
        <v>15</v>
      </c>
      <c r="I192" s="37"/>
      <c r="J192" s="19" t="s">
        <v>79</v>
      </c>
      <c r="K192" s="11" t="s">
        <v>25</v>
      </c>
      <c r="L192" s="15" t="s">
        <v>16</v>
      </c>
      <c r="M192" s="33"/>
      <c r="N192" s="17"/>
    </row>
    <row r="193" spans="1:14" x14ac:dyDescent="0.25">
      <c r="A193" s="124">
        <v>43496</v>
      </c>
      <c r="B193" s="120" t="s">
        <v>109</v>
      </c>
      <c r="C193" s="120" t="s">
        <v>31</v>
      </c>
      <c r="D193" s="120" t="s">
        <v>32</v>
      </c>
      <c r="E193" s="69">
        <v>60000</v>
      </c>
      <c r="F193" s="76">
        <v>3670</v>
      </c>
      <c r="G193" s="159">
        <f t="shared" si="4"/>
        <v>16.348773841961854</v>
      </c>
      <c r="H193" s="156" t="s">
        <v>21</v>
      </c>
      <c r="I193" s="120"/>
      <c r="J193" s="120"/>
      <c r="K193" s="11" t="s">
        <v>25</v>
      </c>
      <c r="L193" s="15" t="s">
        <v>16</v>
      </c>
      <c r="M193" s="120"/>
      <c r="N193" s="43"/>
    </row>
    <row r="194" spans="1:14" x14ac:dyDescent="0.25">
      <c r="A194" s="124">
        <v>43496</v>
      </c>
      <c r="B194" s="120" t="s">
        <v>42</v>
      </c>
      <c r="C194" s="120" t="s">
        <v>19</v>
      </c>
      <c r="D194" s="120" t="s">
        <v>32</v>
      </c>
      <c r="E194" s="69">
        <v>30000</v>
      </c>
      <c r="F194" s="76">
        <v>3670</v>
      </c>
      <c r="G194" s="159">
        <f t="shared" si="4"/>
        <v>8.1743869209809272</v>
      </c>
      <c r="H194" s="156" t="s">
        <v>21</v>
      </c>
      <c r="I194" s="120"/>
      <c r="J194" s="120"/>
      <c r="K194" s="11" t="s">
        <v>25</v>
      </c>
      <c r="L194" s="15" t="s">
        <v>16</v>
      </c>
      <c r="M194" s="120"/>
      <c r="N194" s="43"/>
    </row>
    <row r="195" spans="1:14" x14ac:dyDescent="0.25">
      <c r="A195" s="124">
        <v>43496</v>
      </c>
      <c r="B195" s="120" t="s">
        <v>137</v>
      </c>
      <c r="C195" s="120" t="s">
        <v>19</v>
      </c>
      <c r="D195" s="120" t="s">
        <v>32</v>
      </c>
      <c r="E195" s="69">
        <v>50000</v>
      </c>
      <c r="F195" s="76">
        <v>3670</v>
      </c>
      <c r="G195" s="159">
        <f t="shared" si="4"/>
        <v>13.623978201634877</v>
      </c>
      <c r="H195" s="157" t="s">
        <v>21</v>
      </c>
      <c r="I195" s="120"/>
      <c r="J195" s="120"/>
      <c r="K195" s="11" t="s">
        <v>25</v>
      </c>
      <c r="L195" s="15" t="s">
        <v>16</v>
      </c>
      <c r="M195" s="120"/>
      <c r="N195" s="43"/>
    </row>
    <row r="196" spans="1:14" x14ac:dyDescent="0.25">
      <c r="A196" s="124">
        <v>43496</v>
      </c>
      <c r="B196" s="120" t="s">
        <v>20</v>
      </c>
      <c r="C196" s="120" t="s">
        <v>20</v>
      </c>
      <c r="D196" s="23" t="s">
        <v>32</v>
      </c>
      <c r="E196" s="69">
        <v>20000</v>
      </c>
      <c r="F196" s="76">
        <v>3670</v>
      </c>
      <c r="G196" s="159">
        <f t="shared" si="4"/>
        <v>5.4495912806539506</v>
      </c>
      <c r="H196" s="157" t="s">
        <v>21</v>
      </c>
      <c r="I196" s="120"/>
      <c r="J196" s="120"/>
      <c r="K196" s="11" t="s">
        <v>25</v>
      </c>
      <c r="L196" s="15" t="s">
        <v>16</v>
      </c>
      <c r="M196" s="120"/>
      <c r="N196" s="43"/>
    </row>
    <row r="197" spans="1:14" x14ac:dyDescent="0.25">
      <c r="A197" s="124">
        <v>43496</v>
      </c>
      <c r="B197" s="120" t="s">
        <v>23</v>
      </c>
      <c r="C197" s="120" t="s">
        <v>44</v>
      </c>
      <c r="D197" s="120" t="s">
        <v>32</v>
      </c>
      <c r="E197" s="69">
        <v>20000</v>
      </c>
      <c r="F197" s="76">
        <v>3670</v>
      </c>
      <c r="G197" s="159">
        <f t="shared" ref="G197:G199" si="5">E197/F197</f>
        <v>5.4495912806539506</v>
      </c>
      <c r="H197" s="156" t="s">
        <v>21</v>
      </c>
      <c r="I197" s="120"/>
      <c r="J197" s="120"/>
      <c r="K197" s="11" t="s">
        <v>25</v>
      </c>
      <c r="L197" s="15" t="s">
        <v>16</v>
      </c>
      <c r="M197" s="120"/>
      <c r="N197" s="43"/>
    </row>
    <row r="198" spans="1:14" x14ac:dyDescent="0.25">
      <c r="A198" s="124">
        <v>43496</v>
      </c>
      <c r="B198" s="120" t="s">
        <v>143</v>
      </c>
      <c r="C198" s="120" t="s">
        <v>17</v>
      </c>
      <c r="D198" s="120" t="s">
        <v>14</v>
      </c>
      <c r="E198" s="69">
        <v>1500</v>
      </c>
      <c r="F198" s="76">
        <v>3670</v>
      </c>
      <c r="G198" s="159">
        <f t="shared" si="5"/>
        <v>0.40871934604904631</v>
      </c>
      <c r="H198" s="161" t="s">
        <v>15</v>
      </c>
      <c r="I198" s="120"/>
      <c r="J198" s="120" t="s">
        <v>153</v>
      </c>
      <c r="K198" s="11" t="s">
        <v>163</v>
      </c>
      <c r="L198" s="15" t="s">
        <v>16</v>
      </c>
      <c r="M198" s="97"/>
      <c r="N198" s="102"/>
    </row>
    <row r="199" spans="1:14" x14ac:dyDescent="0.25">
      <c r="A199" s="160">
        <v>43496</v>
      </c>
      <c r="B199" s="120" t="s">
        <v>17</v>
      </c>
      <c r="C199" s="120" t="s">
        <v>17</v>
      </c>
      <c r="D199" s="121" t="s">
        <v>14</v>
      </c>
      <c r="E199" s="69">
        <v>10000</v>
      </c>
      <c r="F199" s="76">
        <v>3670</v>
      </c>
      <c r="G199" s="159">
        <f t="shared" si="5"/>
        <v>2.7247956403269753</v>
      </c>
      <c r="H199" s="120" t="s">
        <v>15</v>
      </c>
      <c r="I199" s="37"/>
      <c r="J199" s="124" t="s">
        <v>153</v>
      </c>
      <c r="K199" s="11"/>
      <c r="L199" s="15"/>
      <c r="M199" s="97"/>
      <c r="N199" s="102"/>
    </row>
    <row r="200" spans="1:14" x14ac:dyDescent="0.25">
      <c r="A200" s="163"/>
      <c r="B200" s="164"/>
      <c r="C200" s="164"/>
      <c r="D200" s="165"/>
      <c r="E200" s="166"/>
    </row>
    <row r="201" spans="1:14" x14ac:dyDescent="0.25">
      <c r="A201" s="167"/>
      <c r="B201" s="168"/>
      <c r="C201" s="168"/>
      <c r="D201" s="169"/>
      <c r="E201" s="170">
        <f>SUM(E3:E200)</f>
        <v>4283142.0999999996</v>
      </c>
      <c r="G201" s="80">
        <f>SUM(G3:G200)</f>
        <v>1167.0686920980932</v>
      </c>
    </row>
    <row r="202" spans="1:14" x14ac:dyDescent="0.25">
      <c r="A202" s="12"/>
      <c r="B202" s="13"/>
      <c r="C202" s="13"/>
      <c r="D202" s="14"/>
      <c r="E202" s="73"/>
    </row>
    <row r="203" spans="1:14" x14ac:dyDescent="0.25">
      <c r="A203" s="12"/>
      <c r="B203" s="13"/>
      <c r="C203" s="13"/>
      <c r="D203" s="14"/>
      <c r="E203" s="73"/>
    </row>
    <row r="204" spans="1:14" x14ac:dyDescent="0.25">
      <c r="A204" s="12"/>
      <c r="B204" s="13"/>
      <c r="C204" s="13"/>
      <c r="D204" s="14"/>
      <c r="E204" s="73"/>
    </row>
    <row r="205" spans="1:14" x14ac:dyDescent="0.25">
      <c r="A205" s="12"/>
      <c r="B205" s="13"/>
      <c r="C205" s="13"/>
      <c r="D205" s="14"/>
      <c r="E205" s="73"/>
    </row>
    <row r="206" spans="1:14" x14ac:dyDescent="0.25">
      <c r="A206" s="12"/>
      <c r="B206" s="13"/>
      <c r="C206" s="13"/>
      <c r="D206" s="14"/>
      <c r="E206" s="73"/>
    </row>
    <row r="207" spans="1:14" x14ac:dyDescent="0.25">
      <c r="A207" s="12"/>
      <c r="B207" s="13"/>
      <c r="C207" s="13"/>
      <c r="D207" s="14"/>
      <c r="E207" s="73"/>
    </row>
    <row r="208" spans="1:14" x14ac:dyDescent="0.25">
      <c r="A208" s="12"/>
      <c r="B208" s="13"/>
      <c r="C208" s="13"/>
      <c r="D208" s="14"/>
      <c r="E208" s="73"/>
    </row>
    <row r="209" spans="1:5" x14ac:dyDescent="0.25">
      <c r="A209" s="12"/>
      <c r="B209" s="13"/>
      <c r="C209" s="13"/>
      <c r="D209" s="14"/>
      <c r="E209" s="73"/>
    </row>
    <row r="210" spans="1:5" x14ac:dyDescent="0.25">
      <c r="A210" s="12"/>
      <c r="B210" s="13"/>
      <c r="C210" s="13"/>
      <c r="D210" s="14"/>
      <c r="E210" s="73"/>
    </row>
    <row r="211" spans="1:5" x14ac:dyDescent="0.25">
      <c r="A211" s="12"/>
      <c r="B211" s="13"/>
      <c r="C211" s="13"/>
      <c r="D211" s="14"/>
      <c r="E211" s="73"/>
    </row>
    <row r="212" spans="1:5" x14ac:dyDescent="0.25">
      <c r="A212" s="12"/>
      <c r="B212" s="13"/>
      <c r="C212" s="13"/>
      <c r="D212" s="14"/>
      <c r="E212" s="73"/>
    </row>
    <row r="213" spans="1:5" x14ac:dyDescent="0.25">
      <c r="A213" s="12"/>
      <c r="B213" s="13"/>
      <c r="C213" s="13"/>
      <c r="D213" s="14"/>
      <c r="E213" s="73"/>
    </row>
    <row r="214" spans="1:5" x14ac:dyDescent="0.25">
      <c r="A214" s="12"/>
      <c r="B214" s="13"/>
      <c r="C214" s="13"/>
      <c r="D214" s="14"/>
      <c r="E214" s="73"/>
    </row>
    <row r="215" spans="1:5" x14ac:dyDescent="0.25">
      <c r="A215" s="12"/>
      <c r="B215" s="13"/>
      <c r="C215" s="13"/>
      <c r="D215" s="14"/>
      <c r="E215" s="73"/>
    </row>
    <row r="216" spans="1:5" x14ac:dyDescent="0.25">
      <c r="A216" s="12"/>
      <c r="B216" s="13"/>
      <c r="C216" s="13"/>
      <c r="D216" s="14"/>
      <c r="E216" s="73"/>
    </row>
    <row r="217" spans="1:5" x14ac:dyDescent="0.25">
      <c r="A217" s="12"/>
      <c r="B217" s="13"/>
      <c r="C217" s="13"/>
      <c r="D217" s="14"/>
      <c r="E217" s="73"/>
    </row>
    <row r="218" spans="1:5" x14ac:dyDescent="0.25">
      <c r="A218" s="12"/>
      <c r="B218" s="13"/>
      <c r="C218" s="13"/>
      <c r="D218" s="14"/>
      <c r="E218" s="73"/>
    </row>
    <row r="219" spans="1:5" x14ac:dyDescent="0.25">
      <c r="A219" s="12"/>
      <c r="B219" s="13"/>
      <c r="C219" s="13"/>
      <c r="D219" s="14"/>
      <c r="E219" s="73"/>
    </row>
    <row r="220" spans="1:5" x14ac:dyDescent="0.25">
      <c r="A220" s="12"/>
      <c r="B220" s="13"/>
      <c r="C220" s="13"/>
      <c r="D220" s="14"/>
      <c r="E220" s="73"/>
    </row>
    <row r="221" spans="1:5" x14ac:dyDescent="0.25">
      <c r="A221" s="12"/>
      <c r="B221" s="13"/>
      <c r="C221" s="13"/>
      <c r="D221" s="14"/>
      <c r="E221" s="73"/>
    </row>
    <row r="222" spans="1:5" x14ac:dyDescent="0.25">
      <c r="A222" s="12"/>
      <c r="B222" s="13"/>
      <c r="C222" s="13"/>
      <c r="D222" s="14"/>
      <c r="E222" s="73"/>
    </row>
    <row r="223" spans="1:5" x14ac:dyDescent="0.25">
      <c r="A223" s="12"/>
      <c r="B223" s="13"/>
      <c r="C223" s="13"/>
      <c r="D223" s="14"/>
      <c r="E223" s="73"/>
    </row>
    <row r="224" spans="1:5" x14ac:dyDescent="0.25">
      <c r="A224" s="12"/>
      <c r="B224" s="13"/>
      <c r="C224" s="13"/>
      <c r="D224" s="14"/>
      <c r="E224" s="73"/>
    </row>
    <row r="225" spans="1:5" x14ac:dyDescent="0.25">
      <c r="A225" s="12"/>
      <c r="B225" s="13"/>
      <c r="C225" s="13"/>
      <c r="D225" s="14"/>
      <c r="E225" s="73"/>
    </row>
    <row r="226" spans="1:5" x14ac:dyDescent="0.25">
      <c r="A226" s="12"/>
      <c r="B226" s="13"/>
      <c r="C226" s="13"/>
      <c r="D226" s="14"/>
      <c r="E226" s="73"/>
    </row>
    <row r="227" spans="1:5" x14ac:dyDescent="0.25">
      <c r="A227" s="12"/>
      <c r="B227" s="13"/>
      <c r="C227" s="13"/>
      <c r="D227" s="14"/>
      <c r="E227" s="73"/>
    </row>
    <row r="228" spans="1:5" x14ac:dyDescent="0.25">
      <c r="A228" s="12"/>
      <c r="B228" s="13"/>
      <c r="C228" s="13"/>
      <c r="D228" s="14"/>
      <c r="E228" s="73"/>
    </row>
    <row r="229" spans="1:5" x14ac:dyDescent="0.25">
      <c r="A229" s="12"/>
      <c r="B229" s="13"/>
      <c r="C229" s="13"/>
      <c r="D229" s="14"/>
      <c r="E229" s="73"/>
    </row>
    <row r="230" spans="1:5" x14ac:dyDescent="0.25">
      <c r="A230" s="12"/>
      <c r="B230" s="13"/>
      <c r="C230" s="13"/>
      <c r="D230" s="14"/>
      <c r="E230" s="73"/>
    </row>
    <row r="231" spans="1:5" x14ac:dyDescent="0.25">
      <c r="A231" s="12"/>
      <c r="B231" s="13"/>
      <c r="C231" s="13"/>
      <c r="D231" s="14"/>
      <c r="E231" s="73"/>
    </row>
    <row r="232" spans="1:5" x14ac:dyDescent="0.25">
      <c r="A232" s="12"/>
      <c r="B232" s="13"/>
      <c r="C232" s="13"/>
      <c r="D232" s="14"/>
      <c r="E232" s="73"/>
    </row>
    <row r="233" spans="1:5" x14ac:dyDescent="0.25">
      <c r="A233" s="12"/>
      <c r="B233" s="13"/>
      <c r="C233" s="13"/>
      <c r="D233" s="14"/>
      <c r="E233" s="73"/>
    </row>
    <row r="234" spans="1:5" x14ac:dyDescent="0.25">
      <c r="A234" s="12"/>
      <c r="B234" s="13"/>
      <c r="C234" s="13"/>
      <c r="D234" s="14"/>
      <c r="E234" s="73"/>
    </row>
    <row r="235" spans="1:5" x14ac:dyDescent="0.25">
      <c r="A235" s="12"/>
      <c r="B235" s="13"/>
      <c r="C235" s="13"/>
      <c r="D235" s="14"/>
      <c r="E235" s="73"/>
    </row>
    <row r="236" spans="1:5" x14ac:dyDescent="0.25">
      <c r="A236" s="12"/>
      <c r="B236" s="13"/>
      <c r="C236" s="13"/>
      <c r="D236" s="14"/>
      <c r="E236" s="73"/>
    </row>
    <row r="237" spans="1:5" x14ac:dyDescent="0.25">
      <c r="A237" s="12"/>
      <c r="B237" s="13"/>
      <c r="C237" s="13"/>
      <c r="D237" s="14"/>
      <c r="E237" s="73"/>
    </row>
    <row r="238" spans="1:5" x14ac:dyDescent="0.25">
      <c r="A238" s="12"/>
      <c r="B238" s="13"/>
      <c r="C238" s="13"/>
      <c r="D238" s="14"/>
      <c r="E238" s="73"/>
    </row>
    <row r="239" spans="1:5" x14ac:dyDescent="0.25">
      <c r="A239" s="12"/>
      <c r="B239" s="13"/>
      <c r="C239" s="13"/>
      <c r="D239" s="14"/>
      <c r="E239" s="73"/>
    </row>
    <row r="240" spans="1:5" x14ac:dyDescent="0.25">
      <c r="A240" s="12"/>
      <c r="B240" s="13"/>
      <c r="C240" s="13"/>
      <c r="D240" s="14"/>
      <c r="E240" s="73"/>
    </row>
    <row r="241" spans="1:5" x14ac:dyDescent="0.25">
      <c r="A241" s="12"/>
      <c r="B241" s="13"/>
      <c r="C241" s="13"/>
      <c r="D241" s="14"/>
      <c r="E241" s="73"/>
    </row>
    <row r="242" spans="1:5" x14ac:dyDescent="0.25">
      <c r="A242" s="12"/>
      <c r="B242" s="13"/>
      <c r="C242" s="13"/>
      <c r="D242" s="14"/>
      <c r="E242" s="73"/>
    </row>
    <row r="243" spans="1:5" x14ac:dyDescent="0.25">
      <c r="A243" s="12"/>
      <c r="B243" s="13"/>
      <c r="C243" s="13"/>
      <c r="D243" s="14"/>
      <c r="E243" s="73"/>
    </row>
    <row r="244" spans="1:5" x14ac:dyDescent="0.25">
      <c r="A244" s="12"/>
      <c r="B244" s="13"/>
      <c r="C244" s="13"/>
      <c r="D244" s="14"/>
      <c r="E244" s="73"/>
    </row>
    <row r="245" spans="1:5" x14ac:dyDescent="0.25">
      <c r="A245" s="12"/>
      <c r="B245" s="13"/>
      <c r="C245" s="13"/>
      <c r="D245" s="14"/>
      <c r="E245" s="73"/>
    </row>
    <row r="246" spans="1:5" x14ac:dyDescent="0.25">
      <c r="A246" s="12"/>
      <c r="B246" s="13"/>
      <c r="C246" s="13"/>
      <c r="D246" s="14"/>
      <c r="E246" s="73"/>
    </row>
    <row r="247" spans="1:5" x14ac:dyDescent="0.25">
      <c r="A247" s="12"/>
      <c r="B247" s="13"/>
      <c r="C247" s="13"/>
      <c r="D247" s="14"/>
      <c r="E247" s="73"/>
    </row>
    <row r="248" spans="1:5" x14ac:dyDescent="0.25">
      <c r="A248" s="12"/>
      <c r="B248" s="13"/>
      <c r="C248" s="13"/>
      <c r="D248" s="14"/>
      <c r="E248" s="73"/>
    </row>
    <row r="249" spans="1:5" x14ac:dyDescent="0.25">
      <c r="A249" s="12"/>
      <c r="B249" s="13"/>
      <c r="C249" s="13"/>
      <c r="D249" s="14"/>
      <c r="E249" s="73"/>
    </row>
    <row r="250" spans="1:5" x14ac:dyDescent="0.25">
      <c r="A250" s="12"/>
      <c r="B250" s="13"/>
      <c r="C250" s="13"/>
      <c r="D250" s="14"/>
      <c r="E250" s="73"/>
    </row>
    <row r="251" spans="1:5" x14ac:dyDescent="0.25">
      <c r="A251" s="12"/>
      <c r="B251" s="13"/>
      <c r="C251" s="13"/>
      <c r="D251" s="14"/>
      <c r="E251" s="73"/>
    </row>
    <row r="252" spans="1:5" x14ac:dyDescent="0.25">
      <c r="A252" s="12"/>
      <c r="B252" s="13"/>
      <c r="C252" s="13"/>
      <c r="D252" s="14"/>
      <c r="E252" s="73"/>
    </row>
    <row r="253" spans="1:5" x14ac:dyDescent="0.25">
      <c r="A253" s="12"/>
      <c r="B253" s="13"/>
      <c r="C253" s="13"/>
      <c r="D253" s="14"/>
      <c r="E253" s="73"/>
    </row>
    <row r="254" spans="1:5" x14ac:dyDescent="0.25">
      <c r="A254" s="12"/>
      <c r="B254" s="13"/>
      <c r="C254" s="13"/>
      <c r="D254" s="14"/>
      <c r="E254" s="73"/>
    </row>
    <row r="255" spans="1:5" x14ac:dyDescent="0.25">
      <c r="A255" s="12"/>
      <c r="B255" s="13"/>
      <c r="C255" s="13"/>
      <c r="D255" s="14"/>
      <c r="E255" s="73"/>
    </row>
    <row r="256" spans="1:5" x14ac:dyDescent="0.25">
      <c r="A256" s="12"/>
      <c r="B256" s="13"/>
      <c r="C256" s="13"/>
      <c r="D256" s="14"/>
      <c r="E256" s="73"/>
    </row>
    <row r="257" spans="1:5" x14ac:dyDescent="0.25">
      <c r="A257" s="12"/>
      <c r="B257" s="13"/>
      <c r="C257" s="13"/>
      <c r="D257" s="14"/>
      <c r="E257" s="73"/>
    </row>
    <row r="258" spans="1:5" x14ac:dyDescent="0.25">
      <c r="A258" s="12"/>
      <c r="B258" s="13"/>
      <c r="C258" s="13"/>
      <c r="D258" s="14"/>
      <c r="E258" s="73"/>
    </row>
    <row r="259" spans="1:5" x14ac:dyDescent="0.25">
      <c r="A259" s="12"/>
      <c r="B259" s="13"/>
      <c r="C259" s="13"/>
      <c r="D259" s="14"/>
      <c r="E259" s="73"/>
    </row>
    <row r="260" spans="1:5" x14ac:dyDescent="0.25">
      <c r="A260" s="12"/>
      <c r="B260" s="13"/>
      <c r="C260" s="13"/>
      <c r="D260" s="14"/>
      <c r="E260" s="73"/>
    </row>
    <row r="261" spans="1:5" x14ac:dyDescent="0.25">
      <c r="A261" s="12"/>
      <c r="B261" s="13"/>
      <c r="C261" s="13"/>
      <c r="D261" s="14"/>
      <c r="E261" s="73"/>
    </row>
    <row r="262" spans="1:5" x14ac:dyDescent="0.25">
      <c r="A262" s="12"/>
      <c r="B262" s="13"/>
      <c r="C262" s="13"/>
      <c r="D262" s="14"/>
      <c r="E262" s="73"/>
    </row>
    <row r="263" spans="1:5" x14ac:dyDescent="0.25">
      <c r="A263" s="12"/>
      <c r="B263" s="13"/>
      <c r="C263" s="13"/>
      <c r="D263" s="14"/>
      <c r="E263" s="73"/>
    </row>
    <row r="264" spans="1:5" x14ac:dyDescent="0.25">
      <c r="A264" s="12"/>
      <c r="B264" s="13"/>
      <c r="C264" s="13"/>
      <c r="D264" s="14"/>
      <c r="E264" s="73"/>
    </row>
    <row r="265" spans="1:5" x14ac:dyDescent="0.25">
      <c r="A265" s="12"/>
      <c r="B265" s="13"/>
      <c r="C265" s="13"/>
      <c r="D265" s="14"/>
      <c r="E265" s="73"/>
    </row>
    <row r="266" spans="1:5" x14ac:dyDescent="0.25">
      <c r="A266" s="12"/>
      <c r="B266" s="13"/>
      <c r="C266" s="13"/>
      <c r="D266" s="14"/>
      <c r="E266" s="73"/>
    </row>
    <row r="267" spans="1:5" x14ac:dyDescent="0.25">
      <c r="A267" s="12"/>
      <c r="B267" s="13"/>
      <c r="C267" s="13"/>
      <c r="D267" s="14"/>
      <c r="E267" s="73"/>
    </row>
    <row r="268" spans="1:5" x14ac:dyDescent="0.25">
      <c r="A268" s="12"/>
      <c r="B268" s="13"/>
      <c r="C268" s="13"/>
      <c r="D268" s="14"/>
      <c r="E268" s="73"/>
    </row>
    <row r="269" spans="1:5" x14ac:dyDescent="0.25">
      <c r="A269" s="12"/>
      <c r="B269" s="13"/>
      <c r="C269" s="13"/>
      <c r="D269" s="14"/>
      <c r="E269" s="73"/>
    </row>
    <row r="270" spans="1:5" x14ac:dyDescent="0.25">
      <c r="A270" s="12"/>
      <c r="B270" s="13"/>
      <c r="C270" s="13"/>
      <c r="D270" s="14"/>
      <c r="E270" s="73"/>
    </row>
    <row r="271" spans="1:5" x14ac:dyDescent="0.25">
      <c r="A271" s="12"/>
      <c r="B271" s="13"/>
      <c r="C271" s="13"/>
      <c r="D271" s="14"/>
      <c r="E271" s="73"/>
    </row>
    <row r="272" spans="1:5" x14ac:dyDescent="0.25">
      <c r="A272" s="12"/>
      <c r="B272" s="13"/>
      <c r="C272" s="13"/>
      <c r="D272" s="14"/>
      <c r="E272" s="73"/>
    </row>
    <row r="273" spans="1:5" x14ac:dyDescent="0.25">
      <c r="A273" s="12"/>
      <c r="B273" s="13"/>
      <c r="C273" s="13"/>
      <c r="D273" s="14"/>
      <c r="E273" s="73"/>
    </row>
    <row r="274" spans="1:5" x14ac:dyDescent="0.25">
      <c r="A274" s="12"/>
      <c r="B274" s="13"/>
      <c r="C274" s="13"/>
      <c r="D274" s="14"/>
      <c r="E274" s="73"/>
    </row>
    <row r="275" spans="1:5" x14ac:dyDescent="0.25">
      <c r="A275" s="12"/>
      <c r="B275" s="13"/>
      <c r="C275" s="13"/>
      <c r="D275" s="14"/>
      <c r="E275" s="73"/>
    </row>
    <row r="276" spans="1:5" x14ac:dyDescent="0.25">
      <c r="A276" s="12"/>
      <c r="B276" s="13"/>
      <c r="C276" s="13"/>
      <c r="D276" s="14"/>
      <c r="E276" s="73"/>
    </row>
    <row r="277" spans="1:5" x14ac:dyDescent="0.25">
      <c r="A277" s="12"/>
      <c r="B277" s="13"/>
      <c r="C277" s="13"/>
      <c r="D277" s="14"/>
      <c r="E277" s="73"/>
    </row>
    <row r="278" spans="1:5" x14ac:dyDescent="0.25">
      <c r="A278" s="12"/>
      <c r="B278" s="13"/>
      <c r="C278" s="13"/>
      <c r="D278" s="14"/>
      <c r="E278" s="73"/>
    </row>
    <row r="279" spans="1:5" x14ac:dyDescent="0.25">
      <c r="A279" s="12"/>
      <c r="B279" s="13"/>
      <c r="C279" s="13"/>
      <c r="D279" s="14"/>
      <c r="E279" s="73"/>
    </row>
    <row r="280" spans="1:5" x14ac:dyDescent="0.25">
      <c r="A280" s="12"/>
      <c r="B280" s="13"/>
      <c r="C280" s="13"/>
      <c r="D280" s="14"/>
      <c r="E280" s="73"/>
    </row>
    <row r="281" spans="1:5" x14ac:dyDescent="0.25">
      <c r="A281" s="12"/>
      <c r="B281" s="13"/>
      <c r="C281" s="13"/>
      <c r="D281" s="14"/>
      <c r="E281" s="73"/>
    </row>
    <row r="282" spans="1:5" x14ac:dyDescent="0.25">
      <c r="A282" s="12"/>
      <c r="B282" s="13"/>
      <c r="C282" s="13"/>
      <c r="D282" s="14"/>
      <c r="E282" s="73"/>
    </row>
    <row r="283" spans="1:5" x14ac:dyDescent="0.25">
      <c r="A283" s="12"/>
      <c r="B283" s="13"/>
      <c r="C283" s="13"/>
      <c r="D283" s="14"/>
      <c r="E283" s="73"/>
    </row>
    <row r="284" spans="1:5" x14ac:dyDescent="0.25">
      <c r="A284" s="12"/>
      <c r="B284" s="13"/>
      <c r="C284" s="13"/>
      <c r="D284" s="14"/>
      <c r="E284" s="73"/>
    </row>
    <row r="285" spans="1:5" x14ac:dyDescent="0.25">
      <c r="A285" s="12"/>
      <c r="B285" s="13"/>
      <c r="C285" s="13"/>
      <c r="D285" s="14"/>
      <c r="E285" s="73"/>
    </row>
    <row r="286" spans="1:5" x14ac:dyDescent="0.25">
      <c r="A286" s="12"/>
      <c r="B286" s="13"/>
      <c r="C286" s="13"/>
      <c r="D286" s="14"/>
      <c r="E286" s="73"/>
    </row>
    <row r="287" spans="1:5" x14ac:dyDescent="0.25">
      <c r="A287" s="12"/>
      <c r="B287" s="13"/>
      <c r="C287" s="13"/>
      <c r="D287" s="14"/>
      <c r="E287" s="73"/>
    </row>
    <row r="288" spans="1:5" x14ac:dyDescent="0.25">
      <c r="A288" s="12"/>
      <c r="B288" s="13"/>
      <c r="C288" s="13"/>
      <c r="D288" s="14"/>
      <c r="E288" s="73"/>
    </row>
    <row r="289" spans="1:5" x14ac:dyDescent="0.25">
      <c r="A289" s="12"/>
      <c r="B289" s="13"/>
      <c r="C289" s="13"/>
      <c r="D289" s="14"/>
      <c r="E289" s="73"/>
    </row>
    <row r="290" spans="1:5" x14ac:dyDescent="0.25">
      <c r="A290" s="12"/>
      <c r="B290" s="13"/>
      <c r="C290" s="13"/>
      <c r="D290" s="14"/>
      <c r="E290" s="73"/>
    </row>
    <row r="291" spans="1:5" x14ac:dyDescent="0.25">
      <c r="A291" s="12"/>
      <c r="B291" s="13"/>
      <c r="C291" s="13"/>
      <c r="D291" s="14"/>
      <c r="E291" s="73"/>
    </row>
    <row r="292" spans="1:5" x14ac:dyDescent="0.25">
      <c r="A292" s="12"/>
      <c r="B292" s="13"/>
      <c r="C292" s="13"/>
      <c r="D292" s="14"/>
      <c r="E292" s="73"/>
    </row>
    <row r="293" spans="1:5" x14ac:dyDescent="0.25">
      <c r="A293" s="12"/>
      <c r="B293" s="13"/>
      <c r="C293" s="13"/>
      <c r="D293" s="14"/>
      <c r="E293" s="73"/>
    </row>
    <row r="294" spans="1:5" x14ac:dyDescent="0.25">
      <c r="A294" s="12"/>
      <c r="B294" s="13"/>
      <c r="C294" s="13"/>
      <c r="D294" s="14"/>
      <c r="E294" s="73"/>
    </row>
  </sheetData>
  <autoFilter ref="A2:N199" xr:uid="{00000000-0009-0000-0000-000001000000}"/>
  <sortState xmlns:xlrd2="http://schemas.microsoft.com/office/spreadsheetml/2017/richdata2" ref="A3:N293">
    <sortCondition ref="A2"/>
  </sortState>
  <mergeCells count="1">
    <mergeCell ref="A1:N1"/>
  </mergeCells>
  <pageMargins left="0.7" right="0.7" top="0.75" bottom="0.75" header="0.3" footer="0.3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TOTAL 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COMPTABLE AALF</dc:creator>
  <cp:lastModifiedBy>janah</cp:lastModifiedBy>
  <dcterms:created xsi:type="dcterms:W3CDTF">2016-05-26T14:51:01Z</dcterms:created>
  <dcterms:modified xsi:type="dcterms:W3CDTF">2019-12-04T11:33:07Z</dcterms:modified>
</cp:coreProperties>
</file>